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Questa_cartella_di_lavoro" hidePivotFieldList="1"/>
  <bookViews>
    <workbookView xWindow="0" yWindow="0" windowWidth="28800" windowHeight="12135"/>
  </bookViews>
  <sheets>
    <sheet name="Offer w  pic" sheetId="1" r:id="rId1"/>
  </sheets>
  <definedNames>
    <definedName name="_xlnm._FilterDatabase" localSheetId="0" hidden="1">'Offer w  pic'!$A$25:$BI$420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26" i="1" l="1"/>
  <c r="BE420" i="1"/>
  <c r="BE419" i="1"/>
  <c r="BE418" i="1"/>
  <c r="BE417" i="1"/>
  <c r="BE416" i="1"/>
  <c r="BE415" i="1"/>
  <c r="BE414" i="1"/>
  <c r="BE413" i="1"/>
  <c r="BE412" i="1"/>
  <c r="BE411" i="1"/>
  <c r="BE410" i="1"/>
  <c r="BE409" i="1"/>
  <c r="BE408" i="1"/>
  <c r="BE407" i="1"/>
  <c r="BE406" i="1"/>
  <c r="BE405" i="1"/>
  <c r="BE404" i="1"/>
  <c r="BE403" i="1"/>
  <c r="BE402" i="1"/>
  <c r="BE401" i="1"/>
  <c r="BE400" i="1"/>
  <c r="BE399" i="1"/>
  <c r="BE398" i="1"/>
  <c r="BE397" i="1"/>
  <c r="BE396" i="1"/>
  <c r="BE395" i="1"/>
  <c r="BE394" i="1"/>
  <c r="BE393" i="1"/>
  <c r="BE392" i="1"/>
  <c r="BE391" i="1"/>
  <c r="BE390" i="1"/>
  <c r="BE389" i="1"/>
  <c r="BE388" i="1"/>
  <c r="BE387" i="1"/>
  <c r="BE386" i="1"/>
  <c r="BE385" i="1"/>
  <c r="BE384" i="1"/>
  <c r="BE383" i="1"/>
  <c r="BE382" i="1"/>
  <c r="BE381" i="1"/>
  <c r="BG381" i="1" s="1"/>
  <c r="BE380" i="1"/>
  <c r="BG380" i="1" s="1"/>
  <c r="BE379" i="1"/>
  <c r="BG379" i="1" s="1"/>
  <c r="BE378" i="1"/>
  <c r="BG378" i="1" s="1"/>
  <c r="BE377" i="1"/>
  <c r="BG377" i="1" s="1"/>
  <c r="BE376" i="1"/>
  <c r="BG376" i="1" s="1"/>
  <c r="BE375" i="1"/>
  <c r="BG375" i="1" s="1"/>
  <c r="BE374" i="1"/>
  <c r="BG374" i="1" s="1"/>
  <c r="BE373" i="1"/>
  <c r="BE372" i="1"/>
  <c r="BG372" i="1" s="1"/>
  <c r="BE371" i="1"/>
  <c r="BG371" i="1" s="1"/>
  <c r="BE370" i="1"/>
  <c r="BG370" i="1" s="1"/>
  <c r="BE369" i="1"/>
  <c r="BG369" i="1" s="1"/>
  <c r="BE368" i="1"/>
  <c r="BG368" i="1" s="1"/>
  <c r="BE367" i="1"/>
  <c r="BE366" i="1"/>
  <c r="BG366" i="1" s="1"/>
  <c r="BE365" i="1"/>
  <c r="BG365" i="1" s="1"/>
  <c r="BE364" i="1"/>
  <c r="BG364" i="1" s="1"/>
  <c r="BE363" i="1"/>
  <c r="BG363" i="1" s="1"/>
  <c r="BE362" i="1"/>
  <c r="BG362" i="1" s="1"/>
  <c r="BE361" i="1"/>
  <c r="BG361" i="1" s="1"/>
  <c r="BE360" i="1"/>
  <c r="BG360" i="1" s="1"/>
  <c r="BE359" i="1"/>
  <c r="BG359" i="1" s="1"/>
  <c r="BE358" i="1"/>
  <c r="BG358" i="1" s="1"/>
  <c r="BE357" i="1"/>
  <c r="BE356" i="1"/>
  <c r="BG356" i="1" s="1"/>
  <c r="BE355" i="1"/>
  <c r="BG355" i="1" s="1"/>
  <c r="BE354" i="1"/>
  <c r="BG354" i="1" s="1"/>
  <c r="BE353" i="1"/>
  <c r="BG353" i="1" s="1"/>
  <c r="BE352" i="1"/>
  <c r="BG352" i="1" s="1"/>
  <c r="BE351" i="1"/>
  <c r="BE350" i="1"/>
  <c r="BG350" i="1" s="1"/>
  <c r="BE349" i="1"/>
  <c r="BG349" i="1" s="1"/>
  <c r="BE348" i="1"/>
  <c r="BE347" i="1"/>
  <c r="BG347" i="1" s="1"/>
  <c r="BE346" i="1"/>
  <c r="BG346" i="1" s="1"/>
  <c r="BE345" i="1"/>
  <c r="BG345" i="1" s="1"/>
  <c r="BE344" i="1"/>
  <c r="BE343" i="1"/>
  <c r="BG343" i="1" s="1"/>
  <c r="BE342" i="1"/>
  <c r="BG342" i="1" s="1"/>
  <c r="BE341" i="1"/>
  <c r="BE340" i="1"/>
  <c r="BE339" i="1"/>
  <c r="BG339" i="1" s="1"/>
  <c r="BE338" i="1"/>
  <c r="BG338" i="1" s="1"/>
  <c r="BE337" i="1"/>
  <c r="BG337" i="1" s="1"/>
  <c r="BE336" i="1"/>
  <c r="BE335" i="1"/>
  <c r="BE334" i="1"/>
  <c r="BE333" i="1"/>
  <c r="BG333" i="1" s="1"/>
  <c r="BE332" i="1"/>
  <c r="BE331" i="1"/>
  <c r="BG331" i="1" s="1"/>
  <c r="BE330" i="1"/>
  <c r="BE329" i="1"/>
  <c r="BE328" i="1"/>
  <c r="BE327" i="1"/>
  <c r="BE326" i="1"/>
  <c r="BE325" i="1"/>
  <c r="BE324" i="1"/>
  <c r="BE323" i="1"/>
  <c r="BE322" i="1"/>
  <c r="BE321" i="1"/>
  <c r="BE320" i="1"/>
  <c r="BE319" i="1"/>
  <c r="BE318" i="1"/>
  <c r="BE317" i="1"/>
  <c r="BE316" i="1"/>
  <c r="BE315" i="1"/>
  <c r="BE314" i="1"/>
  <c r="BE313" i="1"/>
  <c r="BE312" i="1"/>
  <c r="BE311" i="1"/>
  <c r="BE310" i="1"/>
  <c r="BE309" i="1"/>
  <c r="BE308" i="1"/>
  <c r="BE307" i="1"/>
  <c r="BE306" i="1"/>
  <c r="BE305" i="1"/>
  <c r="BE304" i="1"/>
  <c r="BE303" i="1"/>
  <c r="BE302" i="1"/>
  <c r="BE301" i="1"/>
  <c r="BE300" i="1"/>
  <c r="BE299" i="1"/>
  <c r="BE298" i="1"/>
  <c r="BE297" i="1"/>
  <c r="BE296" i="1"/>
  <c r="BE295" i="1"/>
  <c r="BE294" i="1"/>
  <c r="BE293" i="1"/>
  <c r="BE292" i="1"/>
  <c r="BE291" i="1"/>
  <c r="BE290" i="1"/>
  <c r="BE289" i="1"/>
  <c r="BE288" i="1"/>
  <c r="BE287" i="1"/>
  <c r="BE286" i="1"/>
  <c r="BE285" i="1"/>
  <c r="BE284" i="1"/>
  <c r="BE283" i="1"/>
  <c r="BE282" i="1"/>
  <c r="BE281" i="1"/>
  <c r="BE280" i="1"/>
  <c r="BE279" i="1"/>
  <c r="BE278" i="1"/>
  <c r="BE277" i="1"/>
  <c r="BE276" i="1"/>
  <c r="BG276" i="1" s="1"/>
  <c r="BE275" i="1"/>
  <c r="BE274" i="1"/>
  <c r="BE273" i="1"/>
  <c r="BE272" i="1"/>
  <c r="BE271" i="1"/>
  <c r="BE270" i="1"/>
  <c r="BE269" i="1"/>
  <c r="BE268" i="1"/>
  <c r="BE267" i="1"/>
  <c r="BE266" i="1"/>
  <c r="BE265" i="1"/>
  <c r="BE264" i="1"/>
  <c r="BE263" i="1"/>
  <c r="BE262" i="1"/>
  <c r="BE261" i="1"/>
  <c r="BE260" i="1"/>
  <c r="BE259" i="1"/>
  <c r="BE258" i="1"/>
  <c r="BE257" i="1"/>
  <c r="BE256" i="1"/>
  <c r="BE255" i="1"/>
  <c r="BE254" i="1"/>
  <c r="BE253" i="1"/>
  <c r="BE252" i="1"/>
  <c r="BE251" i="1"/>
  <c r="BE250" i="1"/>
  <c r="BE249" i="1"/>
  <c r="BE248" i="1"/>
  <c r="BE247" i="1"/>
  <c r="BE246" i="1"/>
  <c r="BE245" i="1"/>
  <c r="BE244" i="1"/>
  <c r="BE243" i="1"/>
  <c r="BE242" i="1"/>
  <c r="BE241" i="1"/>
  <c r="BE240" i="1"/>
  <c r="BE239" i="1"/>
  <c r="BE238" i="1"/>
  <c r="BE237" i="1"/>
  <c r="BE236" i="1"/>
  <c r="BE235" i="1"/>
  <c r="BE234" i="1"/>
  <c r="BE233" i="1"/>
  <c r="BE232" i="1"/>
  <c r="BE231" i="1"/>
  <c r="BE230" i="1"/>
  <c r="BE229" i="1"/>
  <c r="BE228" i="1"/>
  <c r="BE227" i="1"/>
  <c r="BE226" i="1"/>
  <c r="BE225" i="1"/>
  <c r="BE224" i="1"/>
  <c r="BE223" i="1"/>
  <c r="BE222" i="1"/>
  <c r="BE221" i="1"/>
  <c r="BE220" i="1"/>
  <c r="BE219" i="1"/>
  <c r="BE218" i="1"/>
  <c r="BE217" i="1"/>
  <c r="BE216" i="1"/>
  <c r="BE215" i="1"/>
  <c r="BE214" i="1"/>
  <c r="BE213" i="1"/>
  <c r="BE212" i="1"/>
  <c r="BE211" i="1"/>
  <c r="BG211" i="1" s="1"/>
  <c r="BE210" i="1"/>
  <c r="BE209" i="1"/>
  <c r="BE208" i="1"/>
  <c r="BG208" i="1" s="1"/>
  <c r="BE207" i="1"/>
  <c r="BE206" i="1"/>
  <c r="BE205" i="1"/>
  <c r="BE204" i="1"/>
  <c r="BG204" i="1" s="1"/>
  <c r="BE203" i="1"/>
  <c r="BE202" i="1"/>
  <c r="BE201" i="1"/>
  <c r="BE200" i="1"/>
  <c r="BE199" i="1"/>
  <c r="BG199" i="1" s="1"/>
  <c r="BE198" i="1"/>
  <c r="BG198" i="1" s="1"/>
  <c r="BE197" i="1"/>
  <c r="BE196" i="1"/>
  <c r="BG196" i="1" s="1"/>
  <c r="BE195" i="1"/>
  <c r="BG195" i="1" s="1"/>
  <c r="BE194" i="1"/>
  <c r="BG194" i="1" s="1"/>
  <c r="BE193" i="1"/>
  <c r="BG193" i="1" s="1"/>
  <c r="BE192" i="1"/>
  <c r="BG192" i="1" s="1"/>
  <c r="BE191" i="1"/>
  <c r="BG191" i="1" s="1"/>
  <c r="BE190" i="1"/>
  <c r="BG190" i="1" s="1"/>
  <c r="BE189" i="1"/>
  <c r="BG189" i="1" s="1"/>
  <c r="BE188" i="1"/>
  <c r="BG188" i="1" s="1"/>
  <c r="BE187" i="1"/>
  <c r="BG187" i="1" s="1"/>
  <c r="BE186" i="1"/>
  <c r="BG186" i="1" s="1"/>
  <c r="BE185" i="1"/>
  <c r="BG185" i="1" s="1"/>
  <c r="BE184" i="1"/>
  <c r="BG184" i="1" s="1"/>
  <c r="BE183" i="1"/>
  <c r="BG183" i="1" s="1"/>
  <c r="BE182" i="1"/>
  <c r="BG182" i="1" s="1"/>
  <c r="BE181" i="1"/>
  <c r="BG181" i="1" s="1"/>
  <c r="BE180" i="1"/>
  <c r="BG180" i="1" s="1"/>
  <c r="BE179" i="1"/>
  <c r="BE178" i="1"/>
  <c r="BE177" i="1"/>
  <c r="BG177" i="1" s="1"/>
  <c r="BE176" i="1"/>
  <c r="BE175" i="1"/>
  <c r="BE174" i="1"/>
  <c r="BE173" i="1"/>
  <c r="BG173" i="1" s="1"/>
  <c r="BE172" i="1"/>
  <c r="BE171" i="1"/>
  <c r="BE170" i="1"/>
  <c r="BE169" i="1"/>
  <c r="BG169" i="1" s="1"/>
  <c r="BE168" i="1"/>
  <c r="BE167" i="1"/>
  <c r="BE166" i="1"/>
  <c r="BE165" i="1"/>
  <c r="BG165" i="1" s="1"/>
  <c r="BE164" i="1"/>
  <c r="BE163" i="1"/>
  <c r="BE162" i="1"/>
  <c r="BE161" i="1"/>
  <c r="BG161" i="1" s="1"/>
  <c r="BE160" i="1"/>
  <c r="BE159" i="1"/>
  <c r="BG159" i="1" s="1"/>
  <c r="BE158" i="1"/>
  <c r="BG158" i="1" s="1"/>
  <c r="BE157" i="1"/>
  <c r="BG157" i="1" s="1"/>
  <c r="BG299" i="1" l="1"/>
  <c r="BG391" i="1"/>
  <c r="BG386" i="1"/>
  <c r="BG264" i="1"/>
  <c r="BG248" i="1"/>
  <c r="BG279" i="1"/>
  <c r="BG390" i="1"/>
  <c r="BG203" i="1"/>
  <c r="BG220" i="1"/>
  <c r="BG272" i="1"/>
  <c r="BG323" i="1"/>
  <c r="BG387" i="1"/>
  <c r="BG231" i="1"/>
  <c r="BG269" i="1"/>
  <c r="BG283" i="1"/>
  <c r="BG307" i="1"/>
  <c r="BG315" i="1"/>
  <c r="BG216" i="1"/>
  <c r="BG247" i="1"/>
  <c r="BG268" i="1"/>
  <c r="BG291" i="1"/>
  <c r="BG385" i="1"/>
  <c r="BG389" i="1"/>
  <c r="BG406" i="1"/>
  <c r="BG215" i="1"/>
  <c r="BG236" i="1"/>
  <c r="BG265" i="1"/>
  <c r="BG273" i="1"/>
  <c r="BG388" i="1"/>
  <c r="BG392" i="1"/>
  <c r="BG232" i="1"/>
  <c r="BG252" i="1"/>
  <c r="BG228" i="1"/>
  <c r="BG275" i="1"/>
  <c r="BG351" i="1"/>
  <c r="BG384" i="1"/>
  <c r="BG398" i="1"/>
  <c r="BG259" i="1"/>
  <c r="BG163" i="1"/>
  <c r="BG167" i="1"/>
  <c r="BG171" i="1"/>
  <c r="BG175" i="1"/>
  <c r="BG197" i="1"/>
  <c r="BG243" i="1"/>
  <c r="BG260" i="1"/>
  <c r="BG330" i="1"/>
  <c r="BG357" i="1"/>
  <c r="BG367" i="1"/>
  <c r="BG410" i="1"/>
  <c r="BG200" i="1"/>
  <c r="BG244" i="1"/>
  <c r="BG335" i="1"/>
  <c r="BG179" i="1"/>
  <c r="BG212" i="1"/>
  <c r="BG227" i="1"/>
  <c r="BG341" i="1"/>
  <c r="BG373" i="1"/>
  <c r="BG383" i="1"/>
  <c r="BG223" i="1"/>
  <c r="BG224" i="1"/>
  <c r="BG239" i="1"/>
  <c r="BG240" i="1"/>
  <c r="BG255" i="1"/>
  <c r="BG256" i="1"/>
  <c r="BG287" i="1"/>
  <c r="BG295" i="1"/>
  <c r="BG303" i="1"/>
  <c r="BG311" i="1"/>
  <c r="BG319" i="1"/>
  <c r="BG327" i="1"/>
  <c r="BG414" i="1"/>
  <c r="BG418" i="1"/>
  <c r="BG207" i="1"/>
  <c r="BG219" i="1"/>
  <c r="BG235" i="1"/>
  <c r="BG251" i="1"/>
  <c r="BG394" i="1"/>
  <c r="BG402" i="1"/>
  <c r="BG209" i="1"/>
  <c r="BG205" i="1"/>
  <c r="BG160" i="1"/>
  <c r="BG162" i="1"/>
  <c r="BG164" i="1"/>
  <c r="BG166" i="1"/>
  <c r="BG168" i="1"/>
  <c r="BG170" i="1"/>
  <c r="BG172" i="1"/>
  <c r="BG174" i="1"/>
  <c r="BG176" i="1"/>
  <c r="BG178" i="1"/>
  <c r="BG201" i="1"/>
  <c r="BG281" i="1"/>
  <c r="BG277" i="1"/>
  <c r="BG288" i="1"/>
  <c r="BG213" i="1"/>
  <c r="BG217" i="1"/>
  <c r="BG221" i="1"/>
  <c r="BG225" i="1"/>
  <c r="BG229" i="1"/>
  <c r="BG233" i="1"/>
  <c r="BG237" i="1"/>
  <c r="BG241" i="1"/>
  <c r="BG245" i="1"/>
  <c r="BG249" i="1"/>
  <c r="BG253" i="1"/>
  <c r="BG257" i="1"/>
  <c r="BG261" i="1"/>
  <c r="BG263" i="1"/>
  <c r="BG267" i="1"/>
  <c r="BG271" i="1"/>
  <c r="BG284" i="1"/>
  <c r="BG202" i="1"/>
  <c r="BG206" i="1"/>
  <c r="BG210" i="1"/>
  <c r="BG214" i="1"/>
  <c r="BG218" i="1"/>
  <c r="BG222" i="1"/>
  <c r="BG226" i="1"/>
  <c r="BG230" i="1"/>
  <c r="BG234" i="1"/>
  <c r="BG238" i="1"/>
  <c r="BG242" i="1"/>
  <c r="BG246" i="1"/>
  <c r="BG250" i="1"/>
  <c r="BG254" i="1"/>
  <c r="BG258" i="1"/>
  <c r="BG262" i="1"/>
  <c r="BG266" i="1"/>
  <c r="BG270" i="1"/>
  <c r="BG274" i="1"/>
  <c r="BG280" i="1"/>
  <c r="BG285" i="1"/>
  <c r="BG334" i="1"/>
  <c r="BG292" i="1"/>
  <c r="BG296" i="1"/>
  <c r="BG300" i="1"/>
  <c r="BG304" i="1"/>
  <c r="BG308" i="1"/>
  <c r="BG312" i="1"/>
  <c r="BG316" i="1"/>
  <c r="BG320" i="1"/>
  <c r="BG324" i="1"/>
  <c r="BG328" i="1"/>
  <c r="BG289" i="1"/>
  <c r="BG293" i="1"/>
  <c r="BG297" i="1"/>
  <c r="BG301" i="1"/>
  <c r="BG305" i="1"/>
  <c r="BG309" i="1"/>
  <c r="BG313" i="1"/>
  <c r="BG317" i="1"/>
  <c r="BG321" i="1"/>
  <c r="BG325" i="1"/>
  <c r="BG329" i="1"/>
  <c r="BG332" i="1"/>
  <c r="BG336" i="1"/>
  <c r="BG340" i="1"/>
  <c r="BG344" i="1"/>
  <c r="BG348" i="1"/>
  <c r="BG278" i="1"/>
  <c r="BG282" i="1"/>
  <c r="BG286" i="1"/>
  <c r="BG290" i="1"/>
  <c r="BG294" i="1"/>
  <c r="BG298" i="1"/>
  <c r="BG302" i="1"/>
  <c r="BG306" i="1"/>
  <c r="BG310" i="1"/>
  <c r="BG314" i="1"/>
  <c r="BG318" i="1"/>
  <c r="BG322" i="1"/>
  <c r="BG326" i="1"/>
  <c r="BG399" i="1"/>
  <c r="BG403" i="1"/>
  <c r="BG415" i="1"/>
  <c r="BG382" i="1"/>
  <c r="BG419" i="1"/>
  <c r="BG395" i="1"/>
  <c r="BG407" i="1"/>
  <c r="BG411" i="1"/>
  <c r="BG396" i="1"/>
  <c r="BG400" i="1"/>
  <c r="BG404" i="1"/>
  <c r="BG408" i="1"/>
  <c r="BG412" i="1"/>
  <c r="BG416" i="1"/>
  <c r="BG420" i="1"/>
  <c r="BG393" i="1"/>
  <c r="BG397" i="1"/>
  <c r="BG401" i="1"/>
  <c r="BG405" i="1"/>
  <c r="BG409" i="1"/>
  <c r="BG413" i="1"/>
  <c r="BG417" i="1"/>
  <c r="BE156" i="1" l="1"/>
  <c r="BE155" i="1"/>
  <c r="BE154" i="1"/>
  <c r="BE153" i="1"/>
  <c r="BE152" i="1"/>
  <c r="BE151" i="1"/>
  <c r="BE150" i="1"/>
  <c r="BE149" i="1"/>
  <c r="BE148" i="1"/>
  <c r="BE147" i="1"/>
  <c r="BE146" i="1"/>
  <c r="BE145" i="1"/>
  <c r="BE144" i="1"/>
  <c r="BE143" i="1"/>
  <c r="BE142" i="1"/>
  <c r="BE141" i="1"/>
  <c r="BE140" i="1"/>
  <c r="BE139" i="1"/>
  <c r="BE138" i="1"/>
  <c r="BE137" i="1"/>
  <c r="BE136" i="1"/>
  <c r="BE135" i="1"/>
  <c r="BE134" i="1"/>
  <c r="BE133" i="1"/>
  <c r="BE132" i="1"/>
  <c r="BE131" i="1"/>
  <c r="BE130" i="1"/>
  <c r="BE129" i="1"/>
  <c r="BE128" i="1"/>
  <c r="BE127" i="1"/>
  <c r="BE126" i="1"/>
  <c r="BE125" i="1"/>
  <c r="BE124" i="1"/>
  <c r="BE123" i="1"/>
  <c r="BE122" i="1"/>
  <c r="BE121" i="1"/>
  <c r="BE120" i="1"/>
  <c r="BE119" i="1"/>
  <c r="BE118" i="1"/>
  <c r="BE117" i="1"/>
  <c r="BE116" i="1"/>
  <c r="BE115" i="1"/>
  <c r="BE114" i="1"/>
  <c r="BE113" i="1"/>
  <c r="BE112" i="1"/>
  <c r="BE111" i="1"/>
  <c r="BE110" i="1"/>
  <c r="BE109" i="1"/>
  <c r="BE108" i="1"/>
  <c r="BE107" i="1"/>
  <c r="BE106" i="1"/>
  <c r="BE105" i="1"/>
  <c r="BE104" i="1"/>
  <c r="BE103" i="1"/>
  <c r="BE102" i="1"/>
  <c r="BE101" i="1"/>
  <c r="BE100" i="1"/>
  <c r="BE99" i="1"/>
  <c r="BE98" i="1"/>
  <c r="BE97" i="1"/>
  <c r="BE96" i="1"/>
  <c r="BE95" i="1"/>
  <c r="BE94" i="1"/>
  <c r="BE93" i="1"/>
  <c r="BE92" i="1"/>
  <c r="BE91" i="1"/>
  <c r="BE90" i="1"/>
  <c r="BE89" i="1"/>
  <c r="BE88" i="1"/>
  <c r="BE87" i="1"/>
  <c r="BE86" i="1"/>
  <c r="BE85" i="1"/>
  <c r="BE84" i="1"/>
  <c r="BE83" i="1"/>
  <c r="BE82" i="1"/>
  <c r="BE81" i="1"/>
  <c r="BE80" i="1"/>
  <c r="BE79" i="1"/>
  <c r="BE78" i="1"/>
  <c r="BE77" i="1"/>
  <c r="BE76" i="1"/>
  <c r="BE75" i="1"/>
  <c r="BE74" i="1"/>
  <c r="BE73" i="1"/>
  <c r="BE72" i="1"/>
  <c r="BE71" i="1"/>
  <c r="BE70" i="1"/>
  <c r="BE69" i="1"/>
  <c r="BE68" i="1"/>
  <c r="BE67" i="1"/>
  <c r="BE66" i="1"/>
  <c r="BE65" i="1"/>
  <c r="BE64" i="1"/>
  <c r="BE63" i="1"/>
  <c r="BE62" i="1"/>
  <c r="BE61" i="1"/>
  <c r="BE60" i="1"/>
  <c r="BE59" i="1"/>
  <c r="BE58" i="1"/>
  <c r="BE57" i="1"/>
  <c r="BE56" i="1"/>
  <c r="BE55" i="1"/>
  <c r="BE54" i="1"/>
  <c r="BE53" i="1"/>
  <c r="BE52" i="1"/>
  <c r="BE51" i="1"/>
  <c r="BE50" i="1"/>
  <c r="BE49" i="1"/>
  <c r="BE48" i="1"/>
  <c r="BE47" i="1"/>
  <c r="BE46" i="1"/>
  <c r="BE45" i="1"/>
  <c r="BE44" i="1"/>
  <c r="BE43" i="1"/>
  <c r="BE42" i="1"/>
  <c r="BE41" i="1"/>
  <c r="BE40" i="1"/>
  <c r="BE39" i="1"/>
  <c r="BE38" i="1"/>
  <c r="BE37" i="1"/>
  <c r="BE36" i="1"/>
  <c r="BE35" i="1"/>
  <c r="BE34" i="1"/>
  <c r="BE33" i="1"/>
  <c r="BE32" i="1"/>
  <c r="BE31" i="1"/>
  <c r="BE30" i="1"/>
  <c r="BE29" i="1"/>
  <c r="BE28" i="1"/>
  <c r="BE27" i="1"/>
  <c r="BE24" i="1" l="1"/>
  <c r="BG66" i="1"/>
  <c r="BG78" i="1"/>
  <c r="BG41" i="1"/>
  <c r="BG95" i="1"/>
  <c r="BG115" i="1"/>
  <c r="BG123" i="1"/>
  <c r="BG131" i="1"/>
  <c r="BG55" i="1"/>
  <c r="BG70" i="1"/>
  <c r="BG82" i="1"/>
  <c r="BG107" i="1"/>
  <c r="BG111" i="1"/>
  <c r="BG119" i="1"/>
  <c r="BG127" i="1"/>
  <c r="BG135" i="1"/>
  <c r="BG139" i="1"/>
  <c r="BG38" i="1"/>
  <c r="BG46" i="1"/>
  <c r="BG50" i="1"/>
  <c r="BG64" i="1"/>
  <c r="BG68" i="1"/>
  <c r="BG72" i="1"/>
  <c r="BG76" i="1"/>
  <c r="BG80" i="1"/>
  <c r="BG84" i="1"/>
  <c r="BG88" i="1"/>
  <c r="BG48" i="1"/>
  <c r="BG62" i="1"/>
  <c r="BG74" i="1"/>
  <c r="BG86" i="1"/>
  <c r="BG56" i="1"/>
  <c r="BG67" i="1"/>
  <c r="BG43" i="1"/>
  <c r="BG51" i="1"/>
  <c r="BG58" i="1"/>
  <c r="BG73" i="1"/>
  <c r="BG81" i="1"/>
  <c r="BG89" i="1"/>
  <c r="BG93" i="1"/>
  <c r="BG97" i="1"/>
  <c r="BG101" i="1"/>
  <c r="BG109" i="1"/>
  <c r="BG113" i="1"/>
  <c r="BG117" i="1"/>
  <c r="BG121" i="1"/>
  <c r="BG125" i="1"/>
  <c r="BG129" i="1"/>
  <c r="BG133" i="1"/>
  <c r="BG137" i="1"/>
  <c r="BG28" i="1"/>
  <c r="BG36" i="1"/>
  <c r="BG53" i="1"/>
  <c r="BG83" i="1"/>
  <c r="BG87" i="1"/>
  <c r="BG91" i="1"/>
  <c r="BG96" i="1"/>
  <c r="BG100" i="1"/>
  <c r="BG105" i="1"/>
  <c r="BG114" i="1"/>
  <c r="BG118" i="1"/>
  <c r="BG124" i="1"/>
  <c r="BG128" i="1"/>
  <c r="BG138" i="1"/>
  <c r="BG142" i="1"/>
  <c r="BG146" i="1"/>
  <c r="BG150" i="1"/>
  <c r="BG154" i="1"/>
  <c r="BG156" i="1"/>
  <c r="BG32" i="1"/>
  <c r="BG57" i="1"/>
  <c r="BG40" i="1"/>
  <c r="BG69" i="1"/>
  <c r="BG77" i="1"/>
  <c r="BG90" i="1"/>
  <c r="BG94" i="1"/>
  <c r="BG99" i="1"/>
  <c r="BG104" i="1"/>
  <c r="BG108" i="1"/>
  <c r="BG112" i="1"/>
  <c r="BG132" i="1"/>
  <c r="BG136" i="1"/>
  <c r="BG141" i="1"/>
  <c r="BG145" i="1"/>
  <c r="BG149" i="1"/>
  <c r="BG153" i="1"/>
  <c r="BG155" i="1"/>
  <c r="BG37" i="1"/>
  <c r="BG45" i="1"/>
  <c r="BG49" i="1"/>
  <c r="BG65" i="1"/>
  <c r="BG26" i="1"/>
  <c r="BG27" i="1"/>
  <c r="BG31" i="1"/>
  <c r="BG35" i="1"/>
  <c r="BG44" i="1"/>
  <c r="BG52" i="1"/>
  <c r="BG30" i="1"/>
  <c r="BG39" i="1"/>
  <c r="BG47" i="1"/>
  <c r="BG61" i="1"/>
  <c r="BG85" i="1"/>
  <c r="BG98" i="1"/>
  <c r="BG102" i="1"/>
  <c r="BG103" i="1"/>
  <c r="BG116" i="1"/>
  <c r="BG122" i="1"/>
  <c r="BG126" i="1"/>
  <c r="BG130" i="1"/>
  <c r="BG140" i="1"/>
  <c r="BG144" i="1"/>
  <c r="BG148" i="1"/>
  <c r="BG152" i="1"/>
  <c r="BG63" i="1"/>
  <c r="BG34" i="1"/>
  <c r="BG29" i="1"/>
  <c r="BG33" i="1"/>
  <c r="BG42" i="1"/>
  <c r="BG54" i="1"/>
  <c r="BG59" i="1"/>
  <c r="BG60" i="1"/>
  <c r="BG71" i="1"/>
  <c r="BG75" i="1"/>
  <c r="BG79" i="1"/>
  <c r="BG92" i="1"/>
  <c r="BG106" i="1"/>
  <c r="BG110" i="1"/>
  <c r="BG120" i="1"/>
  <c r="BG134" i="1"/>
  <c r="BG143" i="1"/>
  <c r="BG147" i="1"/>
  <c r="BG151" i="1"/>
  <c r="BG24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<sst xmlns="http://schemas.openxmlformats.org/spreadsheetml/2006/main" count="6540" uniqueCount="1634">
  <si>
    <t>OS</t>
  </si>
  <si>
    <t>STD</t>
  </si>
  <si>
    <t>3XS</t>
  </si>
  <si>
    <t>XXS</t>
  </si>
  <si>
    <t>XS</t>
  </si>
  <si>
    <t>S</t>
  </si>
  <si>
    <t>M</t>
  </si>
  <si>
    <t>L</t>
  </si>
  <si>
    <t>XL</t>
  </si>
  <si>
    <t>XXL</t>
  </si>
  <si>
    <t>3XL</t>
  </si>
  <si>
    <t>4XL</t>
  </si>
  <si>
    <t>W RTW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</si>
  <si>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</si>
  <si>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</si>
  <si>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</si>
  <si>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</si>
  <si>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</si>
  <si>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</si>
  <si>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</si>
  <si>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</si>
  <si>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</si>
  <si>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</si>
  <si>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</si>
  <si>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M RTW</t>
  </si>
  <si>
    <t>56</t>
  </si>
  <si>
    <t>58</t>
  </si>
  <si>
    <t>60</t>
  </si>
  <si>
    <t>62</t>
  </si>
  <si>
    <t>64</t>
  </si>
  <si>
    <t>W SHOES</t>
  </si>
  <si>
    <t>34,5</t>
  </si>
  <si>
    <t>35</t>
  </si>
  <si>
    <t>35,5</t>
  </si>
  <si>
    <t>36,5</t>
  </si>
  <si>
    <t>37</t>
  </si>
  <si>
    <t>37,5</t>
  </si>
  <si>
    <t>38,5</t>
  </si>
  <si>
    <t>39</t>
  </si>
  <si>
    <t>39,5</t>
  </si>
  <si>
    <t>40,5</t>
  </si>
  <si>
    <t>41</t>
  </si>
  <si>
    <t>41,5</t>
  </si>
  <si>
    <t>42,5</t>
  </si>
  <si>
    <t>43</t>
  </si>
  <si>
    <t>M SHOES</t>
  </si>
  <si>
    <t>43,5</t>
  </si>
  <si>
    <t>44,5</t>
  </si>
  <si>
    <t>45</t>
  </si>
  <si>
    <t>45,5</t>
  </si>
  <si>
    <t>46,5</t>
  </si>
  <si>
    <t>47</t>
  </si>
  <si>
    <t>47,5</t>
  </si>
  <si>
    <t>49</t>
  </si>
  <si>
    <t>M DRESS SHIRT</t>
  </si>
  <si>
    <t>MID STD</t>
  </si>
  <si>
    <t>XXS/XS</t>
  </si>
  <si>
    <t>XS/S</t>
  </si>
  <si>
    <t>S/M</t>
  </si>
  <si>
    <t>M/L</t>
  </si>
  <si>
    <t>L/XL</t>
  </si>
  <si>
    <t>XL/XXL</t>
  </si>
  <si>
    <t>K SHOES</t>
  </si>
  <si>
    <t>21</t>
  </si>
  <si>
    <t>22</t>
  </si>
  <si>
    <t>23</t>
  </si>
  <si>
    <t>24</t>
  </si>
  <si>
    <t>25</t>
  </si>
  <si>
    <t>25,5</t>
  </si>
  <si>
    <t>26</t>
  </si>
  <si>
    <t>26,5</t>
  </si>
  <si>
    <t>27</t>
  </si>
  <si>
    <t>27,5</t>
  </si>
  <si>
    <t>28</t>
  </si>
  <si>
    <t>28,5</t>
  </si>
  <si>
    <t>29</t>
  </si>
  <si>
    <t>29,5</t>
  </si>
  <si>
    <t>30</t>
  </si>
  <si>
    <t>31</t>
  </si>
  <si>
    <t>31,5</t>
  </si>
  <si>
    <t>32</t>
  </si>
  <si>
    <t>33</t>
  </si>
  <si>
    <t>33,5</t>
  </si>
  <si>
    <t>BELT</t>
  </si>
  <si>
    <t>65</t>
  </si>
  <si>
    <t>70</t>
  </si>
  <si>
    <t>75</t>
  </si>
  <si>
    <t>80</t>
  </si>
  <si>
    <t>85</t>
  </si>
  <si>
    <t>90</t>
  </si>
  <si>
    <t>95</t>
  </si>
  <si>
    <t>100</t>
  </si>
  <si>
    <t>105</t>
  </si>
  <si>
    <t>110</t>
  </si>
  <si>
    <t>115</t>
  </si>
  <si>
    <t>120</t>
  </si>
  <si>
    <t xml:space="preserve">BABY (MONTHS)_x000D_
</t>
  </si>
  <si>
    <t>1</t>
  </si>
  <si>
    <t>3</t>
  </si>
  <si>
    <t>6</t>
  </si>
  <si>
    <t>9</t>
  </si>
  <si>
    <t>12</t>
  </si>
  <si>
    <t>18</t>
  </si>
  <si>
    <t xml:space="preserve">KID/JR (YEARS)_x000D_
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</si>
  <si>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</si>
  <si>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</si>
  <si>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</si>
  <si>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</si>
  <si>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</si>
  <si>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</si>
  <si>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</si>
  <si>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</si>
  <si>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</si>
  <si>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</si>
  <si>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</si>
  <si>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</si>
  <si>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</si>
  <si>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</si>
  <si>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</si>
  <si>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</si>
  <si>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</si>
  <si>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 xml:space="preserve">BABY/KID_x000D_
</t>
  </si>
  <si>
    <t>0-3M</t>
  </si>
  <si>
    <t>3-6M</t>
  </si>
  <si>
    <t>6-12M</t>
  </si>
  <si>
    <t>12-18M</t>
  </si>
  <si>
    <t>18-24M</t>
  </si>
  <si>
    <t>2-3A</t>
  </si>
  <si>
    <t>4-5A</t>
  </si>
  <si>
    <t>6-7A</t>
  </si>
  <si>
    <t>U RTW</t>
  </si>
  <si>
    <t>RTW</t>
  </si>
  <si>
    <t>4</t>
  </si>
  <si>
    <t>5</t>
  </si>
  <si>
    <t>5M</t>
  </si>
  <si>
    <t>6M</t>
  </si>
  <si>
    <t>7</t>
  </si>
  <si>
    <t>7M</t>
  </si>
  <si>
    <t>8</t>
  </si>
  <si>
    <t>8M</t>
  </si>
  <si>
    <t>9M</t>
  </si>
  <si>
    <t>10</t>
  </si>
  <si>
    <t>10M</t>
  </si>
  <si>
    <t>11</t>
  </si>
  <si>
    <t>11M</t>
  </si>
  <si>
    <t>12M</t>
  </si>
  <si>
    <t>13</t>
  </si>
  <si>
    <t>13M</t>
  </si>
  <si>
    <t>14</t>
  </si>
  <si>
    <t>14M</t>
  </si>
  <si>
    <t>15</t>
  </si>
  <si>
    <t>15M</t>
  </si>
  <si>
    <t>16</t>
  </si>
  <si>
    <t>16M</t>
  </si>
  <si>
    <t>SHOES</t>
  </si>
  <si>
    <t>0</t>
  </si>
  <si>
    <t>2</t>
  </si>
  <si>
    <t>3M</t>
  </si>
  <si>
    <t>4M</t>
  </si>
  <si>
    <t>17</t>
  </si>
  <si>
    <t>17M</t>
  </si>
  <si>
    <t>GLOVES</t>
  </si>
  <si>
    <t>6,5</t>
  </si>
  <si>
    <t>7,5</t>
  </si>
  <si>
    <t>8,5</t>
  </si>
  <si>
    <t>9,5</t>
  </si>
  <si>
    <t>JEANS</t>
  </si>
  <si>
    <t>HATS</t>
  </si>
  <si>
    <t>55</t>
  </si>
  <si>
    <t>57</t>
  </si>
  <si>
    <t>59</t>
  </si>
  <si>
    <t>61</t>
  </si>
  <si>
    <t>W N SHOES</t>
  </si>
  <si>
    <t>35 N</t>
  </si>
  <si>
    <t>36 N</t>
  </si>
  <si>
    <t>37 N</t>
  </si>
  <si>
    <t>38 N</t>
  </si>
  <si>
    <t>39 N</t>
  </si>
  <si>
    <t>40 N</t>
  </si>
  <si>
    <t>41 N</t>
  </si>
  <si>
    <t>COST. JEWEL</t>
  </si>
  <si>
    <t>51</t>
  </si>
  <si>
    <t>53</t>
  </si>
  <si>
    <t>KIDS C</t>
  </si>
  <si>
    <t>C4</t>
  </si>
  <si>
    <t>C5</t>
  </si>
  <si>
    <t>C6</t>
  </si>
  <si>
    <t>C6/7</t>
  </si>
  <si>
    <t>C7</t>
  </si>
  <si>
    <t>C8</t>
  </si>
  <si>
    <t>C8/9</t>
  </si>
  <si>
    <t>C9</t>
  </si>
  <si>
    <t>C10</t>
  </si>
  <si>
    <t>C10/11</t>
  </si>
  <si>
    <t>C11</t>
  </si>
  <si>
    <t>C12</t>
  </si>
  <si>
    <t>C12/13</t>
  </si>
  <si>
    <t>C13</t>
  </si>
  <si>
    <t>J1</t>
  </si>
  <si>
    <t>J2</t>
  </si>
  <si>
    <t>J2/J3</t>
  </si>
  <si>
    <t>J3</t>
  </si>
  <si>
    <t>J4</t>
  </si>
  <si>
    <t>J5</t>
  </si>
  <si>
    <t>J6</t>
  </si>
  <si>
    <t>Z-CH</t>
  </si>
  <si>
    <t>2XB</t>
  </si>
  <si>
    <t>3XB</t>
  </si>
  <si>
    <t>4XB</t>
  </si>
  <si>
    <t>2XT</t>
  </si>
  <si>
    <t>3XT</t>
  </si>
  <si>
    <t>LT</t>
  </si>
  <si>
    <t>XLT</t>
  </si>
  <si>
    <t>UNDERWEAR</t>
  </si>
  <si>
    <t>1A</t>
  </si>
  <si>
    <t>1B</t>
  </si>
  <si>
    <t>1C</t>
  </si>
  <si>
    <t>1D</t>
  </si>
  <si>
    <t>2B</t>
  </si>
  <si>
    <t>2C</t>
  </si>
  <si>
    <t>2D</t>
  </si>
  <si>
    <t>3B</t>
  </si>
  <si>
    <t>3C</t>
  </si>
  <si>
    <t>3D</t>
  </si>
  <si>
    <t>4B</t>
  </si>
  <si>
    <t>4C</t>
  </si>
  <si>
    <t>4D</t>
  </si>
  <si>
    <t>5B</t>
  </si>
  <si>
    <t>5C</t>
  </si>
  <si>
    <t>5D</t>
  </si>
  <si>
    <t>PIC1</t>
  </si>
  <si>
    <t>BRAND</t>
  </si>
  <si>
    <t>LINE</t>
  </si>
  <si>
    <t>SKU</t>
  </si>
  <si>
    <t>FULLSTYLE</t>
  </si>
  <si>
    <t>GENDER</t>
  </si>
  <si>
    <t>MACRO_CATEGORY</t>
  </si>
  <si>
    <t>SUB_CATEGORY</t>
  </si>
  <si>
    <t>MICRO_CATEGORY</t>
  </si>
  <si>
    <t>PRODUCT CODE</t>
  </si>
  <si>
    <t>PRODUCT NAME</t>
  </si>
  <si>
    <t>MATERIAL CODE</t>
  </si>
  <si>
    <t>MATERIAL DESC</t>
  </si>
  <si>
    <t>COLOR CODE</t>
  </si>
  <si>
    <t>COLOR CODE 2</t>
  </si>
  <si>
    <t>COLOR DESC</t>
  </si>
  <si>
    <t>YEAR</t>
  </si>
  <si>
    <t>SEASON</t>
  </si>
  <si>
    <t>MADE IN</t>
  </si>
  <si>
    <t>COMPOSITION</t>
  </si>
  <si>
    <t>HS CODE</t>
  </si>
  <si>
    <t>SCALATG</t>
  </si>
  <si>
    <t>TG2</t>
  </si>
  <si>
    <t>TG3</t>
  </si>
  <si>
    <t>TG4</t>
  </si>
  <si>
    <t>TG5</t>
  </si>
  <si>
    <t>TG6</t>
  </si>
  <si>
    <t>TG7</t>
  </si>
  <si>
    <t>TG8</t>
  </si>
  <si>
    <t>TG9</t>
  </si>
  <si>
    <t>TG10</t>
  </si>
  <si>
    <t>TG11</t>
  </si>
  <si>
    <t>TG12</t>
  </si>
  <si>
    <t>TG13</t>
  </si>
  <si>
    <t>TG14</t>
  </si>
  <si>
    <t>TG15</t>
  </si>
  <si>
    <t>TG16</t>
  </si>
  <si>
    <t>TG17</t>
  </si>
  <si>
    <t>TG18</t>
  </si>
  <si>
    <t>TG19</t>
  </si>
  <si>
    <t>TG20</t>
  </si>
  <si>
    <t>TG21</t>
  </si>
  <si>
    <t>TG22</t>
  </si>
  <si>
    <t>TG23</t>
  </si>
  <si>
    <t>TG24</t>
  </si>
  <si>
    <t>TG25</t>
  </si>
  <si>
    <t>TG26</t>
  </si>
  <si>
    <t>TG27</t>
  </si>
  <si>
    <t>TG28</t>
  </si>
  <si>
    <t>TG29</t>
  </si>
  <si>
    <t>TG30</t>
  </si>
  <si>
    <t>TG31</t>
  </si>
  <si>
    <t>TG32</t>
  </si>
  <si>
    <t>TG33</t>
  </si>
  <si>
    <t>TG34</t>
  </si>
  <si>
    <t>TG35</t>
  </si>
  <si>
    <t>QTY</t>
  </si>
  <si>
    <t>Canada Goose</t>
  </si>
  <si>
    <t>2220L.1620</t>
  </si>
  <si>
    <t>2220L-0000-1620</t>
  </si>
  <si>
    <t>Women</t>
  </si>
  <si>
    <t>OUTERWEAR</t>
  </si>
  <si>
    <t>LIGHTWEIGHT</t>
  </si>
  <si>
    <t>2220L</t>
  </si>
  <si>
    <t>Abbott Hoody</t>
  </si>
  <si>
    <t>0000</t>
  </si>
  <si>
    <t>1620</t>
  </si>
  <si>
    <t>Daydream</t>
  </si>
  <si>
    <t>CAN INVENTORY</t>
  </si>
  <si>
    <t>950</t>
  </si>
  <si>
    <t>2235LB.9391</t>
  </si>
  <si>
    <t>2235LB-0000-9391</t>
  </si>
  <si>
    <t>2235LB</t>
  </si>
  <si>
    <t>Cypress Hooded Jacket - Black Disc</t>
  </si>
  <si>
    <t>9391</t>
  </si>
  <si>
    <t>Future Dusk</t>
  </si>
  <si>
    <t>2580L.61</t>
  </si>
  <si>
    <t>2580L-0000-61</t>
  </si>
  <si>
    <t>PARKA</t>
  </si>
  <si>
    <t>2580L</t>
  </si>
  <si>
    <t>Rossclair Parka</t>
  </si>
  <si>
    <t>Black</t>
  </si>
  <si>
    <t>LADIES ROSSCLAIR PARKA  OUTERSHELL: 85% POLYESTER 15% COTTON  (F:KR, Y:KR) LINING: 100% NYLON (F:CN, Y:CN)  DOWN FILLED, WOVEN,  TRIM: COYOTE FUR</t>
  </si>
  <si>
    <t>6202402020</t>
  </si>
  <si>
    <t>2602LB1.1254</t>
  </si>
  <si>
    <t>2602LB1-0000-1254</t>
  </si>
  <si>
    <t>2602LB1</t>
  </si>
  <si>
    <t>Junction Parka - Pastel</t>
  </si>
  <si>
    <t>1254</t>
  </si>
  <si>
    <t>Sunset Pink</t>
  </si>
  <si>
    <t>Outershell: 100% Nylon (F:KR, Y:KR)Lining: 100% Nylon (F:KR, Y:KR)Woven, Downfilled, Hip length</t>
  </si>
  <si>
    <t>2602LB1.433</t>
  </si>
  <si>
    <t>2602LB1-0000-433</t>
  </si>
  <si>
    <t>433</t>
  </si>
  <si>
    <t>N.Star Wh</t>
  </si>
  <si>
    <t>3030L.61</t>
  </si>
  <si>
    <t>3030L-0000-61</t>
  </si>
  <si>
    <t>3030L</t>
  </si>
  <si>
    <t>Rosemont Parka</t>
  </si>
  <si>
    <t>LADIES ROSEMONT PARKA  OUTERSHELL: 85% POLYESTER 15% COTTON (F:KR; Y:KR)  LINING: 100% NYLON, (F:CN;Y: KR)  DOWN FILLED TRIM: COYOTE FUR, WOVEN</t>
  </si>
  <si>
    <t>6202405500</t>
  </si>
  <si>
    <t>3833MB.9387</t>
  </si>
  <si>
    <t>3833MB-0000-9387</t>
  </si>
  <si>
    <t>Men</t>
  </si>
  <si>
    <t>3833MB</t>
  </si>
  <si>
    <t>Bayview Parka - Bd</t>
  </si>
  <si>
    <t>9387</t>
  </si>
  <si>
    <t>Guard Blue</t>
  </si>
  <si>
    <t>3835WT.9391</t>
  </si>
  <si>
    <t>3835WT-0000-9391</t>
  </si>
  <si>
    <t>JACKET</t>
  </si>
  <si>
    <t>3835WT</t>
  </si>
  <si>
    <t>Lyndale Puffer - Td</t>
  </si>
  <si>
    <t>4565LPB.64</t>
  </si>
  <si>
    <t>4565LPB-0000-64</t>
  </si>
  <si>
    <t>4565LPB</t>
  </si>
  <si>
    <t>Expedition Parka - PBI</t>
  </si>
  <si>
    <t>Royal PBI Blue</t>
  </si>
  <si>
    <t>6660LA.11</t>
  </si>
  <si>
    <t>6660LA-0000-11</t>
  </si>
  <si>
    <t>6660LA</t>
  </si>
  <si>
    <t>Trillium Parka - Hd - Fusion</t>
  </si>
  <si>
    <t>Red</t>
  </si>
  <si>
    <t>9521WB.61</t>
  </si>
  <si>
    <t>9521WB-0000-61</t>
  </si>
  <si>
    <t>9521WB</t>
  </si>
  <si>
    <t>Liberty Parka - Bd- Cr</t>
  </si>
  <si>
    <t>9521WB.200</t>
  </si>
  <si>
    <t>9521WB-0000-200</t>
  </si>
  <si>
    <t>200</t>
  </si>
  <si>
    <t>Silverbirch</t>
  </si>
  <si>
    <t>2444WW.1757</t>
  </si>
  <si>
    <t>2444WW-0000-1757</t>
  </si>
  <si>
    <t>2444WW</t>
  </si>
  <si>
    <t>Kaslo Cropped Wind Jacket - Wd</t>
  </si>
  <si>
    <t>1757</t>
  </si>
  <si>
    <t>Twilight Magenta</t>
  </si>
  <si>
    <t>1401WB.61</t>
  </si>
  <si>
    <t>1401WB-0000-61</t>
  </si>
  <si>
    <t>TOP</t>
  </si>
  <si>
    <t>T SHIRT</t>
  </si>
  <si>
    <t>1401WB</t>
  </si>
  <si>
    <t>Broadview Boxy T-Shirt- Bd</t>
  </si>
  <si>
    <t>1402MB.61</t>
  </si>
  <si>
    <t>1402MB-0000-61</t>
  </si>
  <si>
    <t>1402MB</t>
  </si>
  <si>
    <t>Gladstone Long Sleeve T-Shirt- Bd</t>
  </si>
  <si>
    <t>1402MT.9025</t>
  </si>
  <si>
    <t>1402MT-0000-9025</t>
  </si>
  <si>
    <t>1402MT</t>
  </si>
  <si>
    <t>Gladstone Long Sleeve T-Shirt - Td</t>
  </si>
  <si>
    <t>9025</t>
  </si>
  <si>
    <t>White</t>
  </si>
  <si>
    <t>1402MW.25</t>
  </si>
  <si>
    <t>1402MW-0000-25</t>
  </si>
  <si>
    <t>Unisex</t>
  </si>
  <si>
    <t>1402MW</t>
  </si>
  <si>
    <t>Gladstone Long Sleeve T-Shirt- Wd</t>
  </si>
  <si>
    <t>1420M.61</t>
  </si>
  <si>
    <t>1420M-0000-61</t>
  </si>
  <si>
    <t>1420M</t>
  </si>
  <si>
    <t>Emersen   Crewneck T-Shirt</t>
  </si>
  <si>
    <t>1420M.25</t>
  </si>
  <si>
    <t>1420M-0000-25</t>
  </si>
  <si>
    <t>1420M2.49</t>
  </si>
  <si>
    <t>1420M2-0000-49</t>
  </si>
  <si>
    <t>1420M2</t>
  </si>
  <si>
    <t>Emersen T-Shirt Embroidered Wordmark</t>
  </si>
  <si>
    <t>Military Green</t>
  </si>
  <si>
    <t>1422W.9852</t>
  </si>
  <si>
    <t>1422W-0000-9852</t>
  </si>
  <si>
    <t>1422W</t>
  </si>
  <si>
    <t>Addison Cropped T-Shirt</t>
  </si>
  <si>
    <t>9852</t>
  </si>
  <si>
    <t>Sagebrush</t>
  </si>
  <si>
    <t>1600M.9339</t>
  </si>
  <si>
    <t>1600M-0000-9339</t>
  </si>
  <si>
    <t>POLO</t>
  </si>
  <si>
    <t>1600M</t>
  </si>
  <si>
    <t>Beckley Polo</t>
  </si>
  <si>
    <t>9339</t>
  </si>
  <si>
    <t>Light Ozone Blue</t>
  </si>
  <si>
    <t>6830L.9391</t>
  </si>
  <si>
    <t>6830L-0000-9391</t>
  </si>
  <si>
    <t>KNITWEAR JACKET</t>
  </si>
  <si>
    <t>6830L</t>
  </si>
  <si>
    <t>Hybridge Knit Jacket</t>
  </si>
  <si>
    <t>LADIES HYBRIDGE KNIT JACKET SC: 10  SHELL: 100% MERINO WOOL  LINING: 100% NYLON (F:IT, Y:CN)  DOWNFILLED</t>
  </si>
  <si>
    <t>6102100000</t>
  </si>
  <si>
    <t>6830LB.1254</t>
  </si>
  <si>
    <t>6830LB-0000-1254</t>
  </si>
  <si>
    <t>6830LB</t>
  </si>
  <si>
    <t>Hybridge Knit Jacket - Bd</t>
  </si>
  <si>
    <t>6830LW1.93</t>
  </si>
  <si>
    <t>6830LW1-0000-93</t>
  </si>
  <si>
    <t>6830LW1</t>
  </si>
  <si>
    <t>Hybridge Knit Jacket- Wd</t>
  </si>
  <si>
    <t>93</t>
  </si>
  <si>
    <t>Black/White</t>
  </si>
  <si>
    <t>6840W.61</t>
  </si>
  <si>
    <t>6840W-0000-61</t>
  </si>
  <si>
    <t>6840W</t>
  </si>
  <si>
    <t>Hybridge Muskoka Full Zip Hoody</t>
  </si>
  <si>
    <t>7016W.61</t>
  </si>
  <si>
    <t>7016W-0000-61</t>
  </si>
  <si>
    <t>7016W</t>
  </si>
  <si>
    <t>Simcoe Fleece Hoody</t>
  </si>
  <si>
    <t>7016W.950</t>
  </si>
  <si>
    <t>7016W-0000-950</t>
  </si>
  <si>
    <t>Light Tan</t>
  </si>
  <si>
    <t>7016W2.1342</t>
  </si>
  <si>
    <t>7016W2-0000-1342</t>
  </si>
  <si>
    <t>7016W2</t>
  </si>
  <si>
    <t>Simcoe Fleece Hoody - Hn</t>
  </si>
  <si>
    <t>1342</t>
  </si>
  <si>
    <t>Silverbirch Heather</t>
  </si>
  <si>
    <t>7016WB.856</t>
  </si>
  <si>
    <t>7016WB-0000-856</t>
  </si>
  <si>
    <t>7016WB</t>
  </si>
  <si>
    <t>Simcoe Fleece Hoody - Bd</t>
  </si>
  <si>
    <t>856</t>
  </si>
  <si>
    <t>Lucent Rose</t>
  </si>
  <si>
    <t>7016WB.1664</t>
  </si>
  <si>
    <t>7016WB-0000-1664</t>
  </si>
  <si>
    <t>1664</t>
  </si>
  <si>
    <t>Smokey Sage</t>
  </si>
  <si>
    <t>7049M1.149</t>
  </si>
  <si>
    <t>7049M1-0000-149</t>
  </si>
  <si>
    <t>7049M1</t>
  </si>
  <si>
    <t>Lawson Fleece Jacket - Humanature</t>
  </si>
  <si>
    <t>149</t>
  </si>
  <si>
    <t>Tan Heather</t>
  </si>
  <si>
    <t>7052M.61</t>
  </si>
  <si>
    <t>7052M-0000-61</t>
  </si>
  <si>
    <t>VEST</t>
  </si>
  <si>
    <t>7052M</t>
  </si>
  <si>
    <t>Mersey Fleece Vest</t>
  </si>
  <si>
    <t>SHELL: 62% Wool, 17% Lyocell, 13% PolyesterElastomultiester, 4% Polyamide, 4% Other Fibers: (F:IT,Y:IT)LINING: 82% NYLON 18% SPANDEX (F:TW,Y:TW), KNIT</t>
  </si>
  <si>
    <t>7052M1.99</t>
  </si>
  <si>
    <t>7052M1-0000-99</t>
  </si>
  <si>
    <t>7052M1</t>
  </si>
  <si>
    <t>Mersey Fleece Vest - Humanature</t>
  </si>
  <si>
    <t>99</t>
  </si>
  <si>
    <t>Greige</t>
  </si>
  <si>
    <t>7052MB.211</t>
  </si>
  <si>
    <t>7052MB-0000-211</t>
  </si>
  <si>
    <t>7052MB</t>
  </si>
  <si>
    <t>Mersey Fleece Vest - Bd</t>
  </si>
  <si>
    <t>211</t>
  </si>
  <si>
    <t>Quarry Grey</t>
  </si>
  <si>
    <t>SHELL: 62% Wool, 17% Lyocell, 13% Polyester /Elastomultiester, 4% Polyamide, 4% Other FibersKNIT</t>
  </si>
  <si>
    <t>7062W.1342</t>
  </si>
  <si>
    <t>7062W-0000-1342</t>
  </si>
  <si>
    <t>HOODIE</t>
  </si>
  <si>
    <t>7062W</t>
  </si>
  <si>
    <t>Muskoka Relaxed Hoody - Bb</t>
  </si>
  <si>
    <t>7063W.1342</t>
  </si>
  <si>
    <t>7063W-0000-1342</t>
  </si>
  <si>
    <t>SWEATSHIRT</t>
  </si>
  <si>
    <t>7063W</t>
  </si>
  <si>
    <t>Muskoka Relaxed Crewneck - Bb</t>
  </si>
  <si>
    <t>7079W.9852</t>
  </si>
  <si>
    <t>7079W-0000-9852</t>
  </si>
  <si>
    <t>SWEATER</t>
  </si>
  <si>
    <t>7079W</t>
  </si>
  <si>
    <t>Yates Hoody</t>
  </si>
  <si>
    <t>7079W.61</t>
  </si>
  <si>
    <t>7079W-0000-61</t>
  </si>
  <si>
    <t>7089W.9852</t>
  </si>
  <si>
    <t>7089W-0000-9852</t>
  </si>
  <si>
    <t>7089W</t>
  </si>
  <si>
    <t>Quincy Pullover</t>
  </si>
  <si>
    <t>7221MB.9663</t>
  </si>
  <si>
    <t>7221MB-0000-9663</t>
  </si>
  <si>
    <t>7221MB</t>
  </si>
  <si>
    <t>Hudson Fleece Bomber - Bd</t>
  </si>
  <si>
    <t>9663</t>
  </si>
  <si>
    <t>Dark Sage</t>
  </si>
  <si>
    <t>7221MB.9061</t>
  </si>
  <si>
    <t>7221MB-0000-9061</t>
  </si>
  <si>
    <t>9061</t>
  </si>
  <si>
    <t>7223M.9950</t>
  </si>
  <si>
    <t>7223M-0000-9950</t>
  </si>
  <si>
    <t>7223M</t>
  </si>
  <si>
    <t>Westport Fleece Jacket</t>
  </si>
  <si>
    <t>9950</t>
  </si>
  <si>
    <t>7223M.9319</t>
  </si>
  <si>
    <t>7223M-0000-9319</t>
  </si>
  <si>
    <t>9319</t>
  </si>
  <si>
    <t>7402M.9852</t>
  </si>
  <si>
    <t>7402M-0000-9852</t>
  </si>
  <si>
    <t>BOTTOM</t>
  </si>
  <si>
    <t>TROUSERS</t>
  </si>
  <si>
    <t>7402M</t>
  </si>
  <si>
    <t>Huron Men’s Pant</t>
  </si>
  <si>
    <t>7402MB.9782</t>
  </si>
  <si>
    <t>7402MB-0000-9782</t>
  </si>
  <si>
    <t>7402MB</t>
  </si>
  <si>
    <t>Huron Men’s Pant - Bd</t>
  </si>
  <si>
    <t>9782</t>
  </si>
  <si>
    <t>Volcano</t>
  </si>
  <si>
    <t>7403M5.9852</t>
  </si>
  <si>
    <t>7403M5-0000-9852</t>
  </si>
  <si>
    <t>7403M5</t>
  </si>
  <si>
    <t>Huron   Hoody- H</t>
  </si>
  <si>
    <t>7403M5.9387</t>
  </si>
  <si>
    <t>7403M5-0000-9387</t>
  </si>
  <si>
    <t>7403MB.9782</t>
  </si>
  <si>
    <t>7403MB-0000-9782</t>
  </si>
  <si>
    <t>7403MB</t>
  </si>
  <si>
    <t>Huron Men’s Hoody - Bd</t>
  </si>
  <si>
    <t>7413W.9852</t>
  </si>
  <si>
    <t>7413W-0000-9852</t>
  </si>
  <si>
    <t>7413W</t>
  </si>
  <si>
    <t>Muskoka Relaxed Pant</t>
  </si>
  <si>
    <t>7482M.9222</t>
  </si>
  <si>
    <t>7482M-0000-9222</t>
  </si>
  <si>
    <t>7482M</t>
  </si>
  <si>
    <t>Tobermory Heavyweight Pant</t>
  </si>
  <si>
    <t>9222</t>
  </si>
  <si>
    <t>Ozone Blue</t>
  </si>
  <si>
    <t>9202W.9391</t>
  </si>
  <si>
    <t>9202W-0000-9391</t>
  </si>
  <si>
    <t>9202W</t>
  </si>
  <si>
    <t>Hybridge® Astoria Knit Hoody</t>
  </si>
  <si>
    <t>9203W.9391</t>
  </si>
  <si>
    <t>9203W-0000-9391</t>
  </si>
  <si>
    <t>9203W</t>
  </si>
  <si>
    <t>Hybridge® Astoria Knit Jacket</t>
  </si>
  <si>
    <t>1040W.25</t>
  </si>
  <si>
    <t>1040W-0000-25</t>
  </si>
  <si>
    <t>BOOTS</t>
  </si>
  <si>
    <t>MID BOOTS</t>
  </si>
  <si>
    <t>1040W</t>
  </si>
  <si>
    <t>Kya Zip-Up Boot</t>
  </si>
  <si>
    <t>1040W.7</t>
  </si>
  <si>
    <t>1040W-0000-7</t>
  </si>
  <si>
    <t>Tan</t>
  </si>
  <si>
    <t>7680M.61</t>
  </si>
  <si>
    <t>7680M-0000-61</t>
  </si>
  <si>
    <t>7680M</t>
  </si>
  <si>
    <t>Eglinton Boot</t>
  </si>
  <si>
    <t>7711M.9423</t>
  </si>
  <si>
    <t>7711M-0000-9423</t>
  </si>
  <si>
    <t>SNEAKERS</t>
  </si>
  <si>
    <t>7711M</t>
  </si>
  <si>
    <t>Ossington Sneaker</t>
  </si>
  <si>
    <t>9423</t>
  </si>
  <si>
    <t>7711W.9421</t>
  </si>
  <si>
    <t>7711W-0000-9421</t>
  </si>
  <si>
    <t>7711W</t>
  </si>
  <si>
    <t>9421</t>
  </si>
  <si>
    <t>7750M.1871</t>
  </si>
  <si>
    <t>7750M-0000-1871</t>
  </si>
  <si>
    <t>7750M</t>
  </si>
  <si>
    <t>Cascade Sneaker</t>
  </si>
  <si>
    <t>1871</t>
  </si>
  <si>
    <t>Vibrant Blue</t>
  </si>
  <si>
    <t>7750W.1888</t>
  </si>
  <si>
    <t>7750W-0000-1888</t>
  </si>
  <si>
    <t>7750W</t>
  </si>
  <si>
    <t>1888</t>
  </si>
  <si>
    <t>Summer Lime</t>
  </si>
  <si>
    <t>7770W.61</t>
  </si>
  <si>
    <t>7770W-0000-61</t>
  </si>
  <si>
    <t>7770W</t>
  </si>
  <si>
    <t>Porteau Shearling Mule</t>
  </si>
  <si>
    <t>7777L.61</t>
  </si>
  <si>
    <t>7777L-0000-61</t>
  </si>
  <si>
    <t>7777L</t>
  </si>
  <si>
    <t>Snow Mantra Boot</t>
  </si>
  <si>
    <t>7777L.25</t>
  </si>
  <si>
    <t>7777L-0000-25</t>
  </si>
  <si>
    <t>7777M.61</t>
  </si>
  <si>
    <t>7777M-0000-61</t>
  </si>
  <si>
    <t>7777M</t>
  </si>
  <si>
    <t>7777M.25</t>
  </si>
  <si>
    <t>7777M-0000-25</t>
  </si>
  <si>
    <t>7778L.61</t>
  </si>
  <si>
    <t>7778L-0000-61</t>
  </si>
  <si>
    <t>7778L</t>
  </si>
  <si>
    <t>Journey Boot</t>
  </si>
  <si>
    <t>7778L.146</t>
  </si>
  <si>
    <t>7778L-0000-146</t>
  </si>
  <si>
    <t>146</t>
  </si>
  <si>
    <t>MilGrn/Black</t>
  </si>
  <si>
    <t>Italy</t>
  </si>
  <si>
    <t>7778L.1282</t>
  </si>
  <si>
    <t>7778L-0000-1282</t>
  </si>
  <si>
    <t>1282</t>
  </si>
  <si>
    <t>Bordeaux/Camel</t>
  </si>
  <si>
    <t>7778L.1225</t>
  </si>
  <si>
    <t>7778L-0000-1225</t>
  </si>
  <si>
    <t>1225</t>
  </si>
  <si>
    <t>Tundra Clay/Camel</t>
  </si>
  <si>
    <t>7778L.1237</t>
  </si>
  <si>
    <t>7778L-0000-1237</t>
  </si>
  <si>
    <t>1237</t>
  </si>
  <si>
    <t>Limestone/Snowcap</t>
  </si>
  <si>
    <t>7778L.1226</t>
  </si>
  <si>
    <t>7778L-0000-1226</t>
  </si>
  <si>
    <t>1226</t>
  </si>
  <si>
    <t>White/Snwcap</t>
  </si>
  <si>
    <t>7778M.61</t>
  </si>
  <si>
    <t>7778M-0000-61</t>
  </si>
  <si>
    <t>7778M</t>
  </si>
  <si>
    <t>Not For Color</t>
  </si>
  <si>
    <t>7778M.1679</t>
  </si>
  <si>
    <t>7778M-0000-1679</t>
  </si>
  <si>
    <t>1679</t>
  </si>
  <si>
    <t>Atlantic Navy</t>
  </si>
  <si>
    <t>7778M.146</t>
  </si>
  <si>
    <t>7778M-0000-146</t>
  </si>
  <si>
    <t>7778M.25</t>
  </si>
  <si>
    <t>7778M-0000-25</t>
  </si>
  <si>
    <t>7778M.1520</t>
  </si>
  <si>
    <t>7778M-0000-1520</t>
  </si>
  <si>
    <t>1520</t>
  </si>
  <si>
    <t>Walnut/ Black</t>
  </si>
  <si>
    <t>7778M.1238</t>
  </si>
  <si>
    <t>7778M-0000-1238</t>
  </si>
  <si>
    <t>1238</t>
  </si>
  <si>
    <t>Tan/Fossil</t>
  </si>
  <si>
    <t>7778M1.1683</t>
  </si>
  <si>
    <t>7778M1-0000-1683</t>
  </si>
  <si>
    <t>7778M1</t>
  </si>
  <si>
    <t>Journey Boot Lite</t>
  </si>
  <si>
    <t>1683</t>
  </si>
  <si>
    <t>Walnut</t>
  </si>
  <si>
    <t>7778M1.1528</t>
  </si>
  <si>
    <t>7778M1-0000-1528</t>
  </si>
  <si>
    <t>1528</t>
  </si>
  <si>
    <t>Atlantic Navy/ Nickel</t>
  </si>
  <si>
    <t>7778M1.1527</t>
  </si>
  <si>
    <t>7778M1-0000-1527</t>
  </si>
  <si>
    <t>1527</t>
  </si>
  <si>
    <t>Midnight Green/ Tan</t>
  </si>
  <si>
    <t>7778W.1223</t>
  </si>
  <si>
    <t>7778W-0000-1223</t>
  </si>
  <si>
    <t>7778W</t>
  </si>
  <si>
    <t>1223</t>
  </si>
  <si>
    <t>Tan/Black</t>
  </si>
  <si>
    <t>7778W1.1676</t>
  </si>
  <si>
    <t>7778W1-0000-1676</t>
  </si>
  <si>
    <t>7778W1</t>
  </si>
  <si>
    <t>1676</t>
  </si>
  <si>
    <t>7778W1.1634</t>
  </si>
  <si>
    <t>7778W1-0000-1634</t>
  </si>
  <si>
    <t>1634</t>
  </si>
  <si>
    <t>Atlantic Nvy/Tan</t>
  </si>
  <si>
    <t>7778W1.7</t>
  </si>
  <si>
    <t>7778W1-0000-7</t>
  </si>
  <si>
    <t>7779L.63</t>
  </si>
  <si>
    <t>7779L-0000-63</t>
  </si>
  <si>
    <t>7779L</t>
  </si>
  <si>
    <t>Cypress Puffer Boot</t>
  </si>
  <si>
    <t>63</t>
  </si>
  <si>
    <t>Atlantic Nvy</t>
  </si>
  <si>
    <t>7779L.61</t>
  </si>
  <si>
    <t>7779L-0000-61</t>
  </si>
  <si>
    <t>7779L.1356</t>
  </si>
  <si>
    <t>7779L-0000-1356</t>
  </si>
  <si>
    <t>1356</t>
  </si>
  <si>
    <t>Silverbirch/Dawn Blue</t>
  </si>
  <si>
    <t>7779M.123</t>
  </si>
  <si>
    <t>7779M-0000-123</t>
  </si>
  <si>
    <t>7779M</t>
  </si>
  <si>
    <t>Crofton Puffer Boot</t>
  </si>
  <si>
    <t>123</t>
  </si>
  <si>
    <t>Red/White</t>
  </si>
  <si>
    <t>7779M.1238</t>
  </si>
  <si>
    <t>7779M-0000-1238</t>
  </si>
  <si>
    <t>7779M.1322</t>
  </si>
  <si>
    <t>7779M-0000-1322</t>
  </si>
  <si>
    <t>1322</t>
  </si>
  <si>
    <t>Overboard Yellow/White</t>
  </si>
  <si>
    <t>7779M.25</t>
  </si>
  <si>
    <t>7779M-0000-25</t>
  </si>
  <si>
    <t>7779M.61</t>
  </si>
  <si>
    <t>7779M-0000-61</t>
  </si>
  <si>
    <t>7781W.1226</t>
  </si>
  <si>
    <t>7781W-0000-1226</t>
  </si>
  <si>
    <t>7781W</t>
  </si>
  <si>
    <t>Cypress Fold-Down Puffer Boot</t>
  </si>
  <si>
    <t>7781W.49</t>
  </si>
  <si>
    <t>7781W-0000-49</t>
  </si>
  <si>
    <t>7781W.200</t>
  </si>
  <si>
    <t>7781W-0000-200</t>
  </si>
  <si>
    <t>7781W.1482</t>
  </si>
  <si>
    <t>7781W-0000-1482</t>
  </si>
  <si>
    <t>1482</t>
  </si>
  <si>
    <t>Boulevard Blue</t>
  </si>
  <si>
    <t>7782M.1273</t>
  </si>
  <si>
    <t>7782M-0000-1273</t>
  </si>
  <si>
    <t>7782M</t>
  </si>
  <si>
    <t>Armstrong Boot</t>
  </si>
  <si>
    <t>1273</t>
  </si>
  <si>
    <t>Tundra Clay/Black</t>
  </si>
  <si>
    <t>7782M.146</t>
  </si>
  <si>
    <t>7782M-0000-146</t>
  </si>
  <si>
    <t>7782M.61</t>
  </si>
  <si>
    <t>7782M-0000-61</t>
  </si>
  <si>
    <t>7782W.61</t>
  </si>
  <si>
    <t>7782W-0000-61</t>
  </si>
  <si>
    <t>7782W</t>
  </si>
  <si>
    <t>Alliston Boot</t>
  </si>
  <si>
    <t>7782W.93</t>
  </si>
  <si>
    <t>7782W-0000-93</t>
  </si>
  <si>
    <t>7782W.1273</t>
  </si>
  <si>
    <t>7782W-0000-1273</t>
  </si>
  <si>
    <t>7783M.61</t>
  </si>
  <si>
    <t>7783M-0000-61</t>
  </si>
  <si>
    <t>7783M</t>
  </si>
  <si>
    <t>Toronto Boot</t>
  </si>
  <si>
    <t>7785M.1681</t>
  </si>
  <si>
    <t>7785M-0000-1681</t>
  </si>
  <si>
    <t>7785M</t>
  </si>
  <si>
    <t>Glacier Trail Sneaker</t>
  </si>
  <si>
    <t>1681</t>
  </si>
  <si>
    <t>7785M.1665</t>
  </si>
  <si>
    <t>7785M-0000-1665</t>
  </si>
  <si>
    <t>1665</t>
  </si>
  <si>
    <t>7785M.1370</t>
  </si>
  <si>
    <t>7785M-0000-1370</t>
  </si>
  <si>
    <t>1370</t>
  </si>
  <si>
    <t>Tan/White</t>
  </si>
  <si>
    <t>7785M.9411</t>
  </si>
  <si>
    <t>7785M-0000-9411</t>
  </si>
  <si>
    <t>9411</t>
  </si>
  <si>
    <t>Guard Blue/Linen</t>
  </si>
  <si>
    <t>Portugal</t>
  </si>
  <si>
    <t>7785M.1682</t>
  </si>
  <si>
    <t>7785M-0000-1682</t>
  </si>
  <si>
    <t>1682</t>
  </si>
  <si>
    <t>7785M1.381</t>
  </si>
  <si>
    <t>7785M1-0000-381</t>
  </si>
  <si>
    <t>7785M1</t>
  </si>
  <si>
    <t>Glacier Trail Sneaker - Le</t>
  </si>
  <si>
    <t>381</t>
  </si>
  <si>
    <t>Black/Black</t>
  </si>
  <si>
    <t>7785M1.432</t>
  </si>
  <si>
    <t>7785M1-0000-432</t>
  </si>
  <si>
    <t>432</t>
  </si>
  <si>
    <t>Limestone</t>
  </si>
  <si>
    <t>7785M2.1788</t>
  </si>
  <si>
    <t>7785M2-0000-1788</t>
  </si>
  <si>
    <t>7785M2</t>
  </si>
  <si>
    <t>Glacier Trail Sneaker - Dyneema</t>
  </si>
  <si>
    <t>1788</t>
  </si>
  <si>
    <t>7785M2.1789</t>
  </si>
  <si>
    <t>7785M2-0000-1789</t>
  </si>
  <si>
    <t>1789</t>
  </si>
  <si>
    <t>7785W.1678</t>
  </si>
  <si>
    <t>7785W-0000-1678</t>
  </si>
  <si>
    <t>7785W</t>
  </si>
  <si>
    <t>1678</t>
  </si>
  <si>
    <t>7785W.1674</t>
  </si>
  <si>
    <t>7785W-0000-1674</t>
  </si>
  <si>
    <t>1674</t>
  </si>
  <si>
    <t>7785W.1369</t>
  </si>
  <si>
    <t>7785W-0000-1369</t>
  </si>
  <si>
    <t>1369</t>
  </si>
  <si>
    <t>Ecru/White</t>
  </si>
  <si>
    <t>7785W.93</t>
  </si>
  <si>
    <t>7785W-0000-93</t>
  </si>
  <si>
    <t>7785W2.1889</t>
  </si>
  <si>
    <t>7785W2-0000-1889</t>
  </si>
  <si>
    <t>7785W2</t>
  </si>
  <si>
    <t>1889</t>
  </si>
  <si>
    <t>7785W2.1890</t>
  </si>
  <si>
    <t>7785W2-0000-1890</t>
  </si>
  <si>
    <t>1890</t>
  </si>
  <si>
    <t>7786M.25</t>
  </si>
  <si>
    <t>7786M-0000-25</t>
  </si>
  <si>
    <t>7786M</t>
  </si>
  <si>
    <t>Glacier Trail Sneaker High</t>
  </si>
  <si>
    <t>7786M.1238</t>
  </si>
  <si>
    <t>7786M-0000-1238</t>
  </si>
  <si>
    <t>7786M.1368</t>
  </si>
  <si>
    <t>7786M-0000-1368</t>
  </si>
  <si>
    <t>1368</t>
  </si>
  <si>
    <t>Ozone Blue/White</t>
  </si>
  <si>
    <t>7786M.146</t>
  </si>
  <si>
    <t>7786M-0000-146</t>
  </si>
  <si>
    <t>7786W.25</t>
  </si>
  <si>
    <t>7786W-0000-25</t>
  </si>
  <si>
    <t>7786W</t>
  </si>
  <si>
    <t>7786W.1677</t>
  </si>
  <si>
    <t>7786W-0000-1677</t>
  </si>
  <si>
    <t>1677</t>
  </si>
  <si>
    <t>Burgundy</t>
  </si>
  <si>
    <t>7786W.1367</t>
  </si>
  <si>
    <t>7786W-0000-1367</t>
  </si>
  <si>
    <t>1367</t>
  </si>
  <si>
    <t>Tan/Snowcap</t>
  </si>
  <si>
    <t>7788M.61</t>
  </si>
  <si>
    <t>7788M-0000-61</t>
  </si>
  <si>
    <t>7788M</t>
  </si>
  <si>
    <t>Crofton Mule</t>
  </si>
  <si>
    <t>7788M.25</t>
  </si>
  <si>
    <t>7788M-0000-25</t>
  </si>
  <si>
    <t>7788W.61</t>
  </si>
  <si>
    <t>7788W-0000-61</t>
  </si>
  <si>
    <t>7788W</t>
  </si>
  <si>
    <t>Cypress Mule</t>
  </si>
  <si>
    <t>7788W.25</t>
  </si>
  <si>
    <t>7788W-0000-25</t>
  </si>
  <si>
    <t>7793W.1620</t>
  </si>
  <si>
    <t>7793W-0000-1620</t>
  </si>
  <si>
    <t>7793W</t>
  </si>
  <si>
    <t>Vancouver Rain Boot</t>
  </si>
  <si>
    <t>7802W1.1621</t>
  </si>
  <si>
    <t>7802W1-0000-1621</t>
  </si>
  <si>
    <t>7802W1</t>
  </si>
  <si>
    <t>Demma Shearling Puffer Boot</t>
  </si>
  <si>
    <t>1621</t>
  </si>
  <si>
    <t>Linen</t>
  </si>
  <si>
    <t>INVENTORY</t>
  </si>
  <si>
    <t>USA INVENTORY</t>
  </si>
  <si>
    <t>7770W.1621</t>
  </si>
  <si>
    <t>7770W-0000-1621</t>
  </si>
  <si>
    <t>1420M.63</t>
  </si>
  <si>
    <t>1420M-0000-63</t>
  </si>
  <si>
    <t>1420M.432</t>
  </si>
  <si>
    <t>1420M-0000-432</t>
  </si>
  <si>
    <t>6810M.67</t>
  </si>
  <si>
    <t>6810M-0000-67</t>
  </si>
  <si>
    <t>6810M</t>
  </si>
  <si>
    <t>Paterson Sweater</t>
  </si>
  <si>
    <t>67</t>
  </si>
  <si>
    <t>Navy</t>
  </si>
  <si>
    <t>SHELL: 100% MERINO WOOL (F:IT), KNIT</t>
  </si>
  <si>
    <t>7000M.149</t>
  </si>
  <si>
    <t>7000M-0000-149</t>
  </si>
  <si>
    <t>7000M</t>
  </si>
  <si>
    <t>Amherst Hoody</t>
  </si>
  <si>
    <t>MENS AMHERST HOODY  SHELL: 100% MERINO WOOL, KNIT (F:IT; Y:IT)</t>
  </si>
  <si>
    <t>6110110070</t>
  </si>
  <si>
    <t>7000M.699</t>
  </si>
  <si>
    <t>7000M-0000-699</t>
  </si>
  <si>
    <t>699</t>
  </si>
  <si>
    <t>Iron Grey</t>
  </si>
  <si>
    <t>7017M.699</t>
  </si>
  <si>
    <t>7017M-0000-699</t>
  </si>
  <si>
    <t>7017M</t>
  </si>
  <si>
    <t>Kelowna Fleece Jacket</t>
  </si>
  <si>
    <t>7017M1.61</t>
  </si>
  <si>
    <t>7017M1-0000-61</t>
  </si>
  <si>
    <t>7017M1</t>
  </si>
  <si>
    <t>7017M1.63</t>
  </si>
  <si>
    <t>7017M1-0000-63</t>
  </si>
  <si>
    <t>7017M1.699</t>
  </si>
  <si>
    <t>7017M1-0000-699</t>
  </si>
  <si>
    <t>7053M.61</t>
  </si>
  <si>
    <t>7053M-0000-61</t>
  </si>
  <si>
    <t>7053M</t>
  </si>
  <si>
    <t>Updated Renfrew Fleece Pullover</t>
  </si>
  <si>
    <t>7053M1.950</t>
  </si>
  <si>
    <t>7053M1-0000-950</t>
  </si>
  <si>
    <t>7053M1</t>
  </si>
  <si>
    <t>7053M2.99</t>
  </si>
  <si>
    <t>7053M2-0000-99</t>
  </si>
  <si>
    <t>7053M2</t>
  </si>
  <si>
    <t>Updated Renfrew Fleece Pullover - Hn</t>
  </si>
  <si>
    <t>7301M.61</t>
  </si>
  <si>
    <t>7301M-0000-61</t>
  </si>
  <si>
    <t>7301M</t>
  </si>
  <si>
    <t>Prescott Men’s Crewneck T-Shirt</t>
  </si>
  <si>
    <t>7403M1.432</t>
  </si>
  <si>
    <t>7403M1-0000-432</t>
  </si>
  <si>
    <t>7403M1</t>
  </si>
  <si>
    <t>Huron Men’s Hoody - Pastel</t>
  </si>
  <si>
    <t>2215M.61</t>
  </si>
  <si>
    <t>2215M-0000-61</t>
  </si>
  <si>
    <t>2215M</t>
  </si>
  <si>
    <t>Breton Coat</t>
  </si>
  <si>
    <t>MENS BRETON COAT  1ST SHELL: 100% NYLON (F:JP,Y:JP), 2ND SHELL: 84%  NYLON 16% SPANDEX,  DOWN FILLED (&lt;10% OF JACKET WEIGHT), WOVEN</t>
  </si>
  <si>
    <t>6201402030</t>
  </si>
  <si>
    <t>2215M.63</t>
  </si>
  <si>
    <t>2215M-0000-63</t>
  </si>
  <si>
    <t>2440M.852</t>
  </si>
  <si>
    <t>2440M-0000-852</t>
  </si>
  <si>
    <t>2440M</t>
  </si>
  <si>
    <t>Faber Hoody</t>
  </si>
  <si>
    <t>852</t>
  </si>
  <si>
    <t>2441M.852</t>
  </si>
  <si>
    <t>2441M-0000-852</t>
  </si>
  <si>
    <t>2441M</t>
  </si>
  <si>
    <t>Faber Bomber</t>
  </si>
  <si>
    <t>4183M1.99</t>
  </si>
  <si>
    <t>4183M1-0000-99</t>
  </si>
  <si>
    <t>4183M1</t>
  </si>
  <si>
    <t>Science Research Jacket - Hn</t>
  </si>
  <si>
    <t>Canada</t>
  </si>
  <si>
    <t>2055MB.444</t>
  </si>
  <si>
    <t>2055MB-0000-444</t>
  </si>
  <si>
    <t>BOMBER</t>
  </si>
  <si>
    <t>2055MB</t>
  </si>
  <si>
    <t>Borden Bomber - Black Disc - Cr</t>
  </si>
  <si>
    <t>444</t>
  </si>
  <si>
    <t>Boulder Grey</t>
  </si>
  <si>
    <t>2062M.66</t>
  </si>
  <si>
    <t>2062M-0000-66</t>
  </si>
  <si>
    <t>2062M</t>
  </si>
  <si>
    <t>Langford Parka</t>
  </si>
  <si>
    <t>66</t>
  </si>
  <si>
    <t>Graphite</t>
  </si>
  <si>
    <t>MENS LANGFORD PARKA  OUTERSHELL: 85% POLYESTER /  15% COTTON WOVEN (F:KR,Y:KR)  LINING: 100% NYLON (F:CN,Y:CN)  DOWN FILLED, TRIM: COYOTE FUR</t>
  </si>
  <si>
    <t>6201401000</t>
  </si>
  <si>
    <t>2062M.67</t>
  </si>
  <si>
    <t>2062M-0000-67</t>
  </si>
  <si>
    <t>2062M.433</t>
  </si>
  <si>
    <t>2062M-0000-433</t>
  </si>
  <si>
    <t>2062MA.61</t>
  </si>
  <si>
    <t>2062MA-0000-61</t>
  </si>
  <si>
    <t>2062MA</t>
  </si>
  <si>
    <t>Langford Parka  - Fusion</t>
  </si>
  <si>
    <t>2062MB.200</t>
  </si>
  <si>
    <t>2062MB-0000-200</t>
  </si>
  <si>
    <t>2062MB</t>
  </si>
  <si>
    <t>Langford Parka - Black Disc</t>
  </si>
  <si>
    <t>2067M.11</t>
  </si>
  <si>
    <t>2067M-0000-11</t>
  </si>
  <si>
    <t>2067M</t>
  </si>
  <si>
    <t>Skreslet Parka- Cr</t>
  </si>
  <si>
    <t>OUTERSHELL: 100% NYLON (F:TW,Y:TW) PU LAMINATED LINING: 100% RECYCLED</t>
  </si>
  <si>
    <t>2067M.61</t>
  </si>
  <si>
    <t>2067M-0000-61</t>
  </si>
  <si>
    <t>2067M.121</t>
  </si>
  <si>
    <t>2067M-0000-121</t>
  </si>
  <si>
    <t>121</t>
  </si>
  <si>
    <t>Summit Pink</t>
  </si>
  <si>
    <t>2068M.11</t>
  </si>
  <si>
    <t>2068M-0000-11</t>
  </si>
  <si>
    <t>2068M</t>
  </si>
  <si>
    <t>Mountaineer Parka- Cr</t>
  </si>
  <si>
    <t>MEN'S MOUNTAINEER PARKA  OUTERSHELL: 100% NYLON (F:TW,  Y:TW), PU LAMINATED, LINING: 100% RECYCLED  POLYESTER (F:TW, Y:TW)  DOWN FILLED, NO TRIM, WOVEN</t>
  </si>
  <si>
    <t>6210405520</t>
  </si>
  <si>
    <t>2068M.61</t>
  </si>
  <si>
    <t>2068M-0000-61</t>
  </si>
  <si>
    <t>2071M.61</t>
  </si>
  <si>
    <t>2071M-0000-61</t>
  </si>
  <si>
    <t>2071M</t>
  </si>
  <si>
    <t>Summit Jacket- Cr</t>
  </si>
  <si>
    <t>2073MB.61</t>
  </si>
  <si>
    <t>2073MB-0000-61</t>
  </si>
  <si>
    <t>2073MB</t>
  </si>
  <si>
    <t>Sherridon Parka - Black Label</t>
  </si>
  <si>
    <t>MENS SHERRIDON PARKA - BLACK LABEL  OUTERSHELL: 85% POLYESTER 15% COTTON  (F:KR,Y:KR), LINING: 100% NYLON (F:CN,Y:KR)  DOWN FILLED, TRIM COYOTE FUR, WOVEN</t>
  </si>
  <si>
    <t>6201405500</t>
  </si>
  <si>
    <t>2073MB.67</t>
  </si>
  <si>
    <t>2073MB-0000-67</t>
  </si>
  <si>
    <t>2080M1.99</t>
  </si>
  <si>
    <t>2080M1-0000-99</t>
  </si>
  <si>
    <t>2080M1</t>
  </si>
  <si>
    <t>MacMillan Parka- Humanature</t>
  </si>
  <si>
    <t>2252MB.444</t>
  </si>
  <si>
    <t>2252MB-0000-444</t>
  </si>
  <si>
    <t>DOWN JACKET</t>
  </si>
  <si>
    <t>2252MB</t>
  </si>
  <si>
    <t>Crofton Puffer - Black Disc</t>
  </si>
  <si>
    <t>2310M.61</t>
  </si>
  <si>
    <t>2310M-0000-61</t>
  </si>
  <si>
    <t>2310M</t>
  </si>
  <si>
    <t>Arctic Rigger Coverall</t>
  </si>
  <si>
    <t>2580M.61</t>
  </si>
  <si>
    <t>2580M-0000-61</t>
  </si>
  <si>
    <t>2580M</t>
  </si>
  <si>
    <t>Emory Parka</t>
  </si>
  <si>
    <t>MEN'S EMORY PARKA  OUTERSHELL: 85% POLYESTER 15% COTTON  (F:KR, Y:KR) LINING: 100% NYLON (F:CN, Y  DOWN FILLED, WOVEN,  TRIM: COYOTE FUR</t>
  </si>
  <si>
    <t>2592MX.832</t>
  </si>
  <si>
    <t>2592MX-0000-832</t>
  </si>
  <si>
    <t>2592MX</t>
  </si>
  <si>
    <t>Viedma 4 In 1 Coat</t>
  </si>
  <si>
    <t>832</t>
  </si>
  <si>
    <t>Graphite Twill</t>
  </si>
  <si>
    <t>MENS VIEDMA 4 IN 1 COAT  OUTERSHELL: FACE: 100% WOOL; BACKER,  100% POLYESTER, (F: IT ; Y: AUSTRALIA)  LINING: 100% NYLON, (F: KR ; Y: KR)  DOWN FILLED, WOVEN</t>
  </si>
  <si>
    <t>6201110010</t>
  </si>
  <si>
    <t>2602MB.67</t>
  </si>
  <si>
    <t>2602MB-0000-67</t>
  </si>
  <si>
    <t>2602MB</t>
  </si>
  <si>
    <t>Osborne Parka</t>
  </si>
  <si>
    <t>Outershell: 100% Nylon (F:KR,Y:KR)Down filled, WOVEN,</t>
  </si>
  <si>
    <t>3408MB.67</t>
  </si>
  <si>
    <t>3408MB-0000-67</t>
  </si>
  <si>
    <t>3408MB</t>
  </si>
  <si>
    <t>Edgewood Parka - Black Label</t>
  </si>
  <si>
    <t>MENS EDGEWOOD PARKA - BLACK LABEL  OUTERSHELL: 84% POLYESTER/16% COTTON,  (F:KR;Y:KR)    LINING: 100% NYLON, (F:CN; Y:TW)  DOWN FILLED, COYOTE FUR, WOVEN</t>
  </si>
  <si>
    <t>3426MA.67</t>
  </si>
  <si>
    <t>3426MA-0000-67</t>
  </si>
  <si>
    <t>3426MA</t>
  </si>
  <si>
    <t>Chateau Parka - Fusion</t>
  </si>
  <si>
    <t>MEN'S CHATEAU JACKET  OUTERSHELL: 85% POLYESTER 15%  COTTON WOVEN (F:KR,Y:KR)  LINING: 100% NYLON (F:CN,Y:CN)  DOWN FILLED, COYOTE FUR</t>
  </si>
  <si>
    <t>3426MB.61</t>
  </si>
  <si>
    <t>3426MB-0000-61</t>
  </si>
  <si>
    <t>3426MB</t>
  </si>
  <si>
    <t>Chateau Parka - Black Label</t>
  </si>
  <si>
    <t>3596MX.61</t>
  </si>
  <si>
    <t>3596MX-0000-61</t>
  </si>
  <si>
    <t>WINDJACKET</t>
  </si>
  <si>
    <t>3596MX</t>
  </si>
  <si>
    <t>Polaris Anorak</t>
  </si>
  <si>
    <t>Men's Polaris Anorak  Outershell: 100% Cotton Woven (F:CH, Y:DE)  Lining: 65% Cotton, 35% Nylon (F:CN, Y:CN)  Woven</t>
  </si>
  <si>
    <t>6201308051</t>
  </si>
  <si>
    <t>3804MB.61</t>
  </si>
  <si>
    <t>3804MB-0000-61</t>
  </si>
  <si>
    <t>3804MB</t>
  </si>
  <si>
    <t>MacMillan Parka - Black Label</t>
  </si>
  <si>
    <t>MENS MACMILLAN PARKA-BLACK LABEL  SHELL:85% POLYESTER 15% COTTON  (Y:TH, F:TH) WOVEN/LINING:100%  NYLON (Y:CN, F:CN)  DUCK DOWN FILLED</t>
  </si>
  <si>
    <t>3808MB.61</t>
  </si>
  <si>
    <t>3808MB-0000-61</t>
  </si>
  <si>
    <t>3808MB</t>
  </si>
  <si>
    <t>Wyndham Parka - Black Disc</t>
  </si>
  <si>
    <t>MENS WYNDHAM PARKA - BLACK LABEL  OUTERSHELL: 85% POLYESTER 15% COTTON  (F: KR, Y:KR) LINING: 100% POLYESTER (F:CN, Y:CN)  DOWN FILLED, WOVEN  TRIM: COYOTE FUR</t>
  </si>
  <si>
    <t>3808MB.200</t>
  </si>
  <si>
    <t>3808MB-0000-200</t>
  </si>
  <si>
    <t>4565MPB.64</t>
  </si>
  <si>
    <t>4565MPB-0000-64</t>
  </si>
  <si>
    <t>4565MPB</t>
  </si>
  <si>
    <t>4660M.11</t>
  </si>
  <si>
    <t>4660M-0000-11</t>
  </si>
  <si>
    <t>4660M</t>
  </si>
  <si>
    <t>Expedition Parka</t>
  </si>
  <si>
    <t>MENS EXPEDITION PARKA RF  OUTERSHELL: 85% POLYESTER 15% COTTON  WOVEN (F:KR, Y:KR) LINING: 100% NYLON  (F:CN, Y:CN) DOWN FILLED,  TRIM: COYOTE FUR</t>
  </si>
  <si>
    <t>4660M.66</t>
  </si>
  <si>
    <t>4660M-0000-66</t>
  </si>
  <si>
    <t>4660MA.61</t>
  </si>
  <si>
    <t>4660MA-0000-61</t>
  </si>
  <si>
    <t>4660MA</t>
  </si>
  <si>
    <t>Expedition Parka - Fusion</t>
  </si>
  <si>
    <t>7968MB.61</t>
  </si>
  <si>
    <t>7968MB-0000-61</t>
  </si>
  <si>
    <t>7968MB</t>
  </si>
  <si>
    <t>Borden Bomber - Black Disc</t>
  </si>
  <si>
    <t>7999M.66</t>
  </si>
  <si>
    <t>7999M-0000-66</t>
  </si>
  <si>
    <t>7999M</t>
  </si>
  <si>
    <t>Chilliwack Bomber</t>
  </si>
  <si>
    <t>7999MPB.25</t>
  </si>
  <si>
    <t>7999MPB-0000-25</t>
  </si>
  <si>
    <t>7999MPB</t>
  </si>
  <si>
    <t>Chilliwack Bomber-  PBI</t>
  </si>
  <si>
    <t>7999MPB.64</t>
  </si>
  <si>
    <t>7999MPB-0000-64</t>
  </si>
  <si>
    <t>8800MC.433</t>
  </si>
  <si>
    <t>8800MC-0000-433</t>
  </si>
  <si>
    <t>8800MC</t>
  </si>
  <si>
    <t>Convertible Snow Mantra Parka For Angel Chen</t>
  </si>
  <si>
    <t>OUTERSHELL: 84% POLYESTER 16% COTTON(F:KR, Y:KR), LINING: 100% POLYESTER (F:CN, Y:CN),DOWN FILLED, WOVEN</t>
  </si>
  <si>
    <t>9501M.61</t>
  </si>
  <si>
    <t>9501M-0000-61</t>
  </si>
  <si>
    <t>9501M</t>
  </si>
  <si>
    <t>Snow Mantra Parka</t>
  </si>
  <si>
    <t>2227MB.200</t>
  </si>
  <si>
    <t>2227MB-0000-200</t>
  </si>
  <si>
    <t>2227MB</t>
  </si>
  <si>
    <t>Crofton Hoody - Black Disc</t>
  </si>
  <si>
    <t>2229M.1265</t>
  </si>
  <si>
    <t>2229M-0000-1265</t>
  </si>
  <si>
    <t>2229M</t>
  </si>
  <si>
    <t>Crofton Vest</t>
  </si>
  <si>
    <t>1265</t>
  </si>
  <si>
    <t>Glacier Blue</t>
  </si>
  <si>
    <t>2229MB.63</t>
  </si>
  <si>
    <t>2229MB-0000-63</t>
  </si>
  <si>
    <t>2229MB</t>
  </si>
  <si>
    <t>Crofton Vest- Bd</t>
  </si>
  <si>
    <t>2229MB.869</t>
  </si>
  <si>
    <t>2229MB-0000-869</t>
  </si>
  <si>
    <t>869</t>
  </si>
  <si>
    <t>Limelight</t>
  </si>
  <si>
    <t>2251M.61</t>
  </si>
  <si>
    <t>2251M-0000-61</t>
  </si>
  <si>
    <t>2251M</t>
  </si>
  <si>
    <t>Crofton Bomber</t>
  </si>
  <si>
    <t>2251M.63</t>
  </si>
  <si>
    <t>2251M-0000-63</t>
  </si>
  <si>
    <t>2283MT.9311</t>
  </si>
  <si>
    <t>2283MT-0000-9311</t>
  </si>
  <si>
    <t>2283MT</t>
  </si>
  <si>
    <t>Kirby Jacket - Td</t>
  </si>
  <si>
    <t>9311</t>
  </si>
  <si>
    <t>Desert Sand</t>
  </si>
  <si>
    <t>2614MB1.856</t>
  </si>
  <si>
    <t>2614MB1-0000-856</t>
  </si>
  <si>
    <t>2614MB1</t>
  </si>
  <si>
    <t>Everett Vest</t>
  </si>
  <si>
    <t>2712M.61</t>
  </si>
  <si>
    <t>2712M-0000-61</t>
  </si>
  <si>
    <t>2712M</t>
  </si>
  <si>
    <t>Hybridge Lite Hoody - Q</t>
  </si>
  <si>
    <t>2712M.63</t>
  </si>
  <si>
    <t>2712M-0000-63</t>
  </si>
  <si>
    <t>2714M.61</t>
  </si>
  <si>
    <t>2714M-0000-61</t>
  </si>
  <si>
    <t>2714M</t>
  </si>
  <si>
    <t>Hybridge Lite Jacket - Q</t>
  </si>
  <si>
    <t>2714M.63</t>
  </si>
  <si>
    <t>2714M-0000-63</t>
  </si>
  <si>
    <t>2715M.63</t>
  </si>
  <si>
    <t>2715M-0000-63</t>
  </si>
  <si>
    <t>2715M</t>
  </si>
  <si>
    <t>Hybridge Lite Vest - Q</t>
  </si>
  <si>
    <t>2744M.63</t>
  </si>
  <si>
    <t>2744M-0000-63</t>
  </si>
  <si>
    <t>2744M</t>
  </si>
  <si>
    <t>Hybridge Jacket</t>
  </si>
  <si>
    <t>3807M.61</t>
  </si>
  <si>
    <t>3807M-0000-61</t>
  </si>
  <si>
    <t>3807M</t>
  </si>
  <si>
    <t>Woolford Jacket</t>
  </si>
  <si>
    <t>MEN'S WOOLFORD COAT  OUTER SHELL: 85% POLYESTER 15% COTTON  (F:KR, Y:KR) LINING: 100% NYLON (F:CN, Y  DOWN FILLED</t>
  </si>
  <si>
    <t>4151MB.61</t>
  </si>
  <si>
    <t>4151MB-0000-61</t>
  </si>
  <si>
    <t>4151MB</t>
  </si>
  <si>
    <t>Garson Vest - Black Disc</t>
  </si>
  <si>
    <t>4151MB.200</t>
  </si>
  <si>
    <t>4151MB-0000-200</t>
  </si>
  <si>
    <t>4151MB.433</t>
  </si>
  <si>
    <t>4151MB-0000-433</t>
  </si>
  <si>
    <t>4151MB.811</t>
  </si>
  <si>
    <t>4151MB-0000-811</t>
  </si>
  <si>
    <t>811</t>
  </si>
  <si>
    <t>Coastal Grey</t>
  </si>
  <si>
    <t>4154M.25</t>
  </si>
  <si>
    <t>4154M-0000-25</t>
  </si>
  <si>
    <t>4154M</t>
  </si>
  <si>
    <t>Freestyle Crew Vest</t>
  </si>
  <si>
    <t>OUTERSHELL: 85% POLYESTER 15% COTTON(F:KR,Y:KR), LINING: 100% NYLON (F:TW,Y:TW),DOWN FILLED, WOVEN</t>
  </si>
  <si>
    <t>4154M.49</t>
  </si>
  <si>
    <t>4154M-0000-49</t>
  </si>
  <si>
    <t>4154M.61</t>
  </si>
  <si>
    <t>4154M-0000-61</t>
  </si>
  <si>
    <t>4154M.63</t>
  </si>
  <si>
    <t>4154M-0000-63</t>
  </si>
  <si>
    <t>4154M.66</t>
  </si>
  <si>
    <t>4154M-0000-66</t>
  </si>
  <si>
    <t>4154M.222</t>
  </si>
  <si>
    <t>4154M-0000-222</t>
  </si>
  <si>
    <t>222</t>
  </si>
  <si>
    <t>4154M.1265</t>
  </si>
  <si>
    <t>4154M-0000-1265</t>
  </si>
  <si>
    <t>4154MPB.25</t>
  </si>
  <si>
    <t>4154MPB-0000-25</t>
  </si>
  <si>
    <t>4154MPB</t>
  </si>
  <si>
    <t>Freestyle Vest - PBI</t>
  </si>
  <si>
    <t>4154MPB.64</t>
  </si>
  <si>
    <t>4154MPB-0000-64</t>
  </si>
  <si>
    <t>5078M.200</t>
  </si>
  <si>
    <t>5078M-0000-200</t>
  </si>
  <si>
    <t>5078M</t>
  </si>
  <si>
    <t>Lodge Hoody</t>
  </si>
  <si>
    <t>OUTERSHELL: 100% Polyamide, (PU Lamnination)LINING: 100% POLYESTERDOWN FILLED, WOVEN</t>
  </si>
  <si>
    <t>5078MB.946</t>
  </si>
  <si>
    <t>5078MB-0000-946</t>
  </si>
  <si>
    <t>5078MB</t>
  </si>
  <si>
    <t>Lodge Hoody - R - Black Disc</t>
  </si>
  <si>
    <t>946</t>
  </si>
  <si>
    <t>Black Shine</t>
  </si>
  <si>
    <t>5607MPB.64</t>
  </si>
  <si>
    <t>5607MPB-0000-64</t>
  </si>
  <si>
    <t>5607MPB</t>
  </si>
  <si>
    <t>Seawolf Jacket - PBI</t>
  </si>
  <si>
    <t>8808MC.433</t>
  </si>
  <si>
    <t>8808MC-0000-433</t>
  </si>
  <si>
    <t>RAINCOAT</t>
  </si>
  <si>
    <t>8808MC</t>
  </si>
  <si>
    <t>Mogan Rain Jacket</t>
  </si>
  <si>
    <t>7999U1.25</t>
  </si>
  <si>
    <t>7999U1-0000-25</t>
  </si>
  <si>
    <t>7999U1</t>
  </si>
  <si>
    <t>Chilliwack Bomber - Iso</t>
  </si>
  <si>
    <t>7999U1.178</t>
  </si>
  <si>
    <t>7999U1-0000-178</t>
  </si>
  <si>
    <t>178</t>
  </si>
  <si>
    <t>Sunset Orange</t>
  </si>
  <si>
    <t>7999U1.204</t>
  </si>
  <si>
    <t>7999U1-0000-204</t>
  </si>
  <si>
    <t>204</t>
  </si>
  <si>
    <t>Arctic Surf</t>
  </si>
  <si>
    <t>1080UCG.1414</t>
  </si>
  <si>
    <t>1080UCG-0000-1414</t>
  </si>
  <si>
    <t>1080UCG</t>
  </si>
  <si>
    <t>Toussaint Parka</t>
  </si>
  <si>
    <t>1414</t>
  </si>
  <si>
    <t>Midnight Navy</t>
  </si>
  <si>
    <t>6840WB.61</t>
  </si>
  <si>
    <t>6840WB-0000-61</t>
  </si>
  <si>
    <t>6840WB</t>
  </si>
  <si>
    <t>Hybridge Muskoka Full Zip Hoody - Bd</t>
  </si>
  <si>
    <t>6841W.61</t>
  </si>
  <si>
    <t>6841W-0000-61</t>
  </si>
  <si>
    <t>6841W</t>
  </si>
  <si>
    <t>Hybridge Muskoka Pullover</t>
  </si>
  <si>
    <t>7013L.61</t>
  </si>
  <si>
    <t>7013L-0000-61</t>
  </si>
  <si>
    <t>7013L</t>
  </si>
  <si>
    <t>Fairhaven 1/4 Zip Sweater</t>
  </si>
  <si>
    <t>7013L.698</t>
  </si>
  <si>
    <t>7013L-0000-698</t>
  </si>
  <si>
    <t>698</t>
  </si>
  <si>
    <t>Silver Ore</t>
  </si>
  <si>
    <t>7013L.961</t>
  </si>
  <si>
    <t>7013L-0000-961</t>
  </si>
  <si>
    <t>961</t>
  </si>
  <si>
    <t>Mist Grey</t>
  </si>
  <si>
    <t>7016L.699</t>
  </si>
  <si>
    <t>7016L-0000-699</t>
  </si>
  <si>
    <t>7016L</t>
  </si>
  <si>
    <t>Romania</t>
  </si>
  <si>
    <t>Outershell: 50% Wool 50% PolyesterLining: 100% Polyester (pocket bag only)Knit</t>
  </si>
  <si>
    <t>7016W.63</t>
  </si>
  <si>
    <t>7016W-0000-63</t>
  </si>
  <si>
    <t>7016W.699</t>
  </si>
  <si>
    <t>7016W-0000-699</t>
  </si>
  <si>
    <t>7025L.149</t>
  </si>
  <si>
    <t>7025L-0000-149</t>
  </si>
  <si>
    <t>7025L</t>
  </si>
  <si>
    <t>Belleville Hoody</t>
  </si>
  <si>
    <t>7027L.467</t>
  </si>
  <si>
    <t>7027L-0000-467</t>
  </si>
  <si>
    <t>7027L</t>
  </si>
  <si>
    <t>Fairhaven 1/4 Zip Sweater - Wordmark</t>
  </si>
  <si>
    <t>467</t>
  </si>
  <si>
    <t>Cottongrass</t>
  </si>
  <si>
    <t>7101W1.211</t>
  </si>
  <si>
    <t>7101W1-0000-211</t>
  </si>
  <si>
    <t>7101W1</t>
  </si>
  <si>
    <t>Severn 1/2 Zip Fleece Sweater - Humanature</t>
  </si>
  <si>
    <t>Knitted brushed 62% Wool17% Lyocell 13% Polyester 4% Nylon 4% other fibres</t>
  </si>
  <si>
    <t>7301L.61</t>
  </si>
  <si>
    <t>7301L-0000-61</t>
  </si>
  <si>
    <t>7301L</t>
  </si>
  <si>
    <t>Salerno Women's Crewneck T-Shirt</t>
  </si>
  <si>
    <t>7402L.61</t>
  </si>
  <si>
    <t>7402L-0000-61</t>
  </si>
  <si>
    <t>7402L</t>
  </si>
  <si>
    <t>Muskoka Women's Pant</t>
  </si>
  <si>
    <t>7402L.1342</t>
  </si>
  <si>
    <t>7402L-0000-1342</t>
  </si>
  <si>
    <t>7403L.1342</t>
  </si>
  <si>
    <t>7403L-0000-1342</t>
  </si>
  <si>
    <t>7403L</t>
  </si>
  <si>
    <t>Muskoka Women's Hoody</t>
  </si>
  <si>
    <t>7403LB.61</t>
  </si>
  <si>
    <t>7403LB-0000-61</t>
  </si>
  <si>
    <t>7403LB</t>
  </si>
  <si>
    <t>Muskoka Women's Hoody - Bd</t>
  </si>
  <si>
    <t>2412L.61</t>
  </si>
  <si>
    <t>2412L-0000-61</t>
  </si>
  <si>
    <t>2412L</t>
  </si>
  <si>
    <t>Avery Jacket</t>
  </si>
  <si>
    <t>2412L.63</t>
  </si>
  <si>
    <t>2412L-0000-63</t>
  </si>
  <si>
    <t>2412L.446</t>
  </si>
  <si>
    <t>2412L-0000-446</t>
  </si>
  <si>
    <t>446</t>
  </si>
  <si>
    <t>Frost Grey</t>
  </si>
  <si>
    <t>2412L.852</t>
  </si>
  <si>
    <t>2412L-0000-852</t>
  </si>
  <si>
    <t>2419L.852</t>
  </si>
  <si>
    <t>2419L-0000-852</t>
  </si>
  <si>
    <t>2419L</t>
  </si>
  <si>
    <t>Ellscott Jacket</t>
  </si>
  <si>
    <t>Outershell: 100% Polyester Woven (F:KR, Y:KR)Lining: 100% NYLON (F:KR, Y:KR)Woven</t>
  </si>
  <si>
    <t>2423L.200</t>
  </si>
  <si>
    <t>2423L-0000-200</t>
  </si>
  <si>
    <t>2423L</t>
  </si>
  <si>
    <t>Minden Jacket</t>
  </si>
  <si>
    <t>OUTERSHELL: 100% POLYESTER (F:KR,Y:KR),LINING: 100% POLYESTER (F:CN,Y:CN),WOVEN</t>
  </si>
  <si>
    <t>2423L.1255</t>
  </si>
  <si>
    <t>2423L-0000-1255</t>
  </si>
  <si>
    <t>1255</t>
  </si>
  <si>
    <t>Lilac Tint</t>
  </si>
  <si>
    <t>2424L.1255</t>
  </si>
  <si>
    <t>2424L-0000-1255</t>
  </si>
  <si>
    <t>2424L</t>
  </si>
  <si>
    <t>Belcarra Jacket</t>
  </si>
  <si>
    <t>2427LB.852</t>
  </si>
  <si>
    <t>2427LB-0000-852</t>
  </si>
  <si>
    <t>2427LB</t>
  </si>
  <si>
    <t>Cinematographer Jacket</t>
  </si>
  <si>
    <t>2428LB.61</t>
  </si>
  <si>
    <t>2428LB-0000-61</t>
  </si>
  <si>
    <t>2428LB</t>
  </si>
  <si>
    <t>Davie Jacket</t>
  </si>
  <si>
    <t>Outershell: 100% Nylon (F:IT, Y:NA)Woven</t>
  </si>
  <si>
    <t>2428LB.1254</t>
  </si>
  <si>
    <t>2428LB-0000-1254</t>
  </si>
  <si>
    <t>2433WB.1254</t>
  </si>
  <si>
    <t>2433WB-0000-1254</t>
  </si>
  <si>
    <t>2433WB</t>
  </si>
  <si>
    <t>Sinclair Jacket - Bd</t>
  </si>
  <si>
    <t>2438WB.1254</t>
  </si>
  <si>
    <t>2438WB-0000-1254</t>
  </si>
  <si>
    <t>2438WB</t>
  </si>
  <si>
    <t>Lundell Jacket - Bd</t>
  </si>
  <si>
    <t>2050W.63</t>
  </si>
  <si>
    <t>2050W-0000-63</t>
  </si>
  <si>
    <t>2050W</t>
  </si>
  <si>
    <t>Chilliwack Bomber - Cr</t>
  </si>
  <si>
    <t>2090L.61</t>
  </si>
  <si>
    <t>2090L-0000-61</t>
  </si>
  <si>
    <t>2090L</t>
  </si>
  <si>
    <t>Lorette Parka</t>
  </si>
  <si>
    <t>2090L.66</t>
  </si>
  <si>
    <t>2090L-0000-66</t>
  </si>
  <si>
    <t>2090L.67</t>
  </si>
  <si>
    <t>2090L-0000-67</t>
  </si>
  <si>
    <t>2090L.432</t>
  </si>
  <si>
    <t>2090L-0000-432</t>
  </si>
  <si>
    <t>2090L.433</t>
  </si>
  <si>
    <t>2090L-0000-433</t>
  </si>
  <si>
    <t>2090LA.432</t>
  </si>
  <si>
    <t>2090LA-0000-432</t>
  </si>
  <si>
    <t>2090LA</t>
  </si>
  <si>
    <t>Lorette Parka - Fusion</t>
  </si>
  <si>
    <t>2239L.63</t>
  </si>
  <si>
    <t>2239L-0000-63</t>
  </si>
  <si>
    <t>2239L</t>
  </si>
  <si>
    <t>Cypress Puffer</t>
  </si>
  <si>
    <t>SHELL: 100% NYLON (F:CN,Y:TW), LINING: 100%RECYCLED NYLON, WOVEN, DOWN FILLED</t>
  </si>
  <si>
    <t>2239LB.200</t>
  </si>
  <si>
    <t>2239LB-0000-200</t>
  </si>
  <si>
    <t>2239LB</t>
  </si>
  <si>
    <t>Cypress Puffer - Bd</t>
  </si>
  <si>
    <t>SHELL: 100% RECYCLED NYLON (F:CN,Y:TW),LINING: 100% RECYCLED NYLON (F:CN,Y:TW),DOWN FILLED, WOVEN</t>
  </si>
  <si>
    <t>2530L.433</t>
  </si>
  <si>
    <t>2530L-0000-433</t>
  </si>
  <si>
    <t>2530L</t>
  </si>
  <si>
    <t>Montebello Parka</t>
  </si>
  <si>
    <t>LADIES MONTEBELLO PARKA  OUTERSHELL: 85% POLYESTER 15%  COTTON WOVEN (F:KR, Y:KR)  LINING: 100% NYLON (F:CN,Y:CN)  DOWN FILLED, TRIM: COYOTE FUR</t>
  </si>
  <si>
    <t>6202407511</t>
  </si>
  <si>
    <t>2580L.11</t>
  </si>
  <si>
    <t>2580L-0000-11</t>
  </si>
  <si>
    <t>2580L.66</t>
  </si>
  <si>
    <t>2580L-0000-66</t>
  </si>
  <si>
    <t>2580L.67</t>
  </si>
  <si>
    <t>2580L-0000-67</t>
  </si>
  <si>
    <t>2580L.317</t>
  </si>
  <si>
    <t>2580L-0000-317</t>
  </si>
  <si>
    <t>317</t>
  </si>
  <si>
    <t>Bordeaux</t>
  </si>
  <si>
    <t>2602W1.1306</t>
  </si>
  <si>
    <t>2602W1-0000-1306</t>
  </si>
  <si>
    <t>2602W1</t>
  </si>
  <si>
    <t>Junction Parka - Rg</t>
  </si>
  <si>
    <t>1306</t>
  </si>
  <si>
    <t>Navy/Haze/Light Grey</t>
  </si>
  <si>
    <t>2610LB.446</t>
  </si>
  <si>
    <t>2610LB-0000-446</t>
  </si>
  <si>
    <t>2610LB</t>
  </si>
  <si>
    <t>Byward Parka</t>
  </si>
  <si>
    <t>Outershell: 100% Nylon (F:KR,Y:KR)Down Filled, WOVEN,</t>
  </si>
  <si>
    <t>2610LB1.433</t>
  </si>
  <si>
    <t>2610LB1-0000-433</t>
  </si>
  <si>
    <t>2610LB1</t>
  </si>
  <si>
    <t>Byward Parka -  Pastel</t>
  </si>
  <si>
    <t>Outershell: 100% Nylon (F:KR,Y:KR)Lining: 100% Nylon (F:KR, Y:KR)Woven, Downfilled, Knee Length</t>
  </si>
  <si>
    <t>2610LB1.439</t>
  </si>
  <si>
    <t>2610LB1-0000-439</t>
  </si>
  <si>
    <t>439</t>
  </si>
  <si>
    <t>Moonstone Grey</t>
  </si>
  <si>
    <t>3035LB.200</t>
  </si>
  <si>
    <t>3035LB-0000-200</t>
  </si>
  <si>
    <t>3035LB</t>
  </si>
  <si>
    <t>Mystique Parka- Black Label</t>
  </si>
  <si>
    <t>LADIES WOVEN PARKA MYSTIQUE  OUTERSHELL:85% POLYESTER 15%  COTTON WOVEN (F:KR,Y:KR)  LINING: 100% NYLON (F:CN,Y:CN)  DOWN FILLED, TRIM: COYOTE FUR</t>
  </si>
  <si>
    <t>6202401000</t>
  </si>
  <si>
    <t>3035WB1.817</t>
  </si>
  <si>
    <t>3035WB1-0000-817</t>
  </si>
  <si>
    <t>3035WB1</t>
  </si>
  <si>
    <t>Mystique Parka - Rps</t>
  </si>
  <si>
    <t>817</t>
  </si>
  <si>
    <t>Willow Grey</t>
  </si>
  <si>
    <t>Outershell:100% Nylon, Visible Acrylic Coating (F:TW, Y:TW)Lining: 100% Nylon (F:CN, Y:TW)Woven, Downfilled, Mid Calf Length</t>
  </si>
  <si>
    <t>3037L.61</t>
  </si>
  <si>
    <t>3037L-0000-61</t>
  </si>
  <si>
    <t>3037L</t>
  </si>
  <si>
    <t>Victoria Parka</t>
  </si>
  <si>
    <t>3531LX.99</t>
  </si>
  <si>
    <t>3531LX-0000-99</t>
  </si>
  <si>
    <t>3531LX</t>
  </si>
  <si>
    <t>Ryha Overcoat</t>
  </si>
  <si>
    <t>3800L.11</t>
  </si>
  <si>
    <t>3800L-0000-11</t>
  </si>
  <si>
    <t>3800L</t>
  </si>
  <si>
    <t>Rideau Parka</t>
  </si>
  <si>
    <t>SHELL:85% POLYESTER 15% COTTON(Y:KR, F:KR)WOVENLINING: 100% NYLON(Y:CN, F:CN), DOWN FILLED</t>
  </si>
  <si>
    <t>3802L.11</t>
  </si>
  <si>
    <t>3802L-0000-11</t>
  </si>
  <si>
    <t>3802L</t>
  </si>
  <si>
    <t>Shelburne Parka</t>
  </si>
  <si>
    <t>LADIES' SHELBURNE PARKA  SHELL:85% POLYESTER 15% COTTON  (Y:KR, F:KR) WOVEN  LINING: 100% NYLON (Y:CN,F:CN)  DUCK DOWN FILLED,TRIM:COYOTE FUR</t>
  </si>
  <si>
    <t>3802L.49</t>
  </si>
  <si>
    <t>3802L-0000-49</t>
  </si>
  <si>
    <t>3802L.433</t>
  </si>
  <si>
    <t>3802L-0000-433</t>
  </si>
  <si>
    <t>3802LA.61</t>
  </si>
  <si>
    <t>3802LA-0000-61</t>
  </si>
  <si>
    <t>3802LA</t>
  </si>
  <si>
    <t>Shelburne Parka - Fusion</t>
  </si>
  <si>
    <t>3802W.28</t>
  </si>
  <si>
    <t>3802W-0000-28</t>
  </si>
  <si>
    <t>3802W</t>
  </si>
  <si>
    <t>Shelburne Parka - Cr</t>
  </si>
  <si>
    <t>Fortune Red</t>
  </si>
  <si>
    <t>Outershell: 84% Polyester 16% Cotton (F:KR, Y:KR)Lining: 100% Nylon (F:CN, Y:TW)Woven, Downfilled, Mid-Thigh Length</t>
  </si>
  <si>
    <t>3804L.67</t>
  </si>
  <si>
    <t>3804L-0000-67</t>
  </si>
  <si>
    <t>3804L</t>
  </si>
  <si>
    <t>Chelsea Parka</t>
  </si>
  <si>
    <t>LADIES WOVEN PARKA CHELSEA  OUTERSHELL:85% POLYESTER 15%  COTTON WOVEN (F:KR,Y:KR)  LINING: 100% NYLON (F:CN,Y:CN)  DOWN FILLED, TRIM: COYOTE FUR</t>
  </si>
  <si>
    <t>3804L.433</t>
  </si>
  <si>
    <t>3804L-0000-433</t>
  </si>
  <si>
    <t>3804LB.200</t>
  </si>
  <si>
    <t>3804LB-0000-200</t>
  </si>
  <si>
    <t>3804LB</t>
  </si>
  <si>
    <t>Chelsea Parka - Black Disc</t>
  </si>
  <si>
    <t>3816LB.61</t>
  </si>
  <si>
    <t>3816LB-0000-61</t>
  </si>
  <si>
    <t>3816LB</t>
  </si>
  <si>
    <t>Kenton Parka - Black Label</t>
  </si>
  <si>
    <t>LADIES KENTON PARKA - BLACK LABEL  OUTERSHELL:85% POLYESTER 15% COTTON (F:KR: Y:KR)  LINING:100% NYLON, DOWN FILLED, WOVEN (F:CN: Y:KR)  TRIM: COYOTE FUR</t>
  </si>
  <si>
    <t>3816LB.433</t>
  </si>
  <si>
    <t>3816LB-0000-433</t>
  </si>
  <si>
    <t>3816WB.61</t>
  </si>
  <si>
    <t>3816WB-0000-61</t>
  </si>
  <si>
    <t>3816WB</t>
  </si>
  <si>
    <t>3817LB.61</t>
  </si>
  <si>
    <t>3817LB-0000-61</t>
  </si>
  <si>
    <t>3817LB</t>
  </si>
  <si>
    <t>Bennett Parka - Black Label</t>
  </si>
  <si>
    <t>Woven 1001 Arctic Tech 84% Polyester 16% CottonDownfilled Mid Thigh Length</t>
  </si>
  <si>
    <t>3824LB.433</t>
  </si>
  <si>
    <t>3824LB-0000-433</t>
  </si>
  <si>
    <t>3824LB</t>
  </si>
  <si>
    <t>Lyndale Parka- Bd</t>
  </si>
  <si>
    <t>Outershell: 84% Poly 16% Cotton (F:KR,Y:KR),Lining:  100% Nylon (F:TW,Y:TW)WOVEN, DOWN FILLED</t>
  </si>
  <si>
    <t>3831W.61</t>
  </si>
  <si>
    <t>3831W-0000-61</t>
  </si>
  <si>
    <t>3831W</t>
  </si>
  <si>
    <t>Elmvale Parka</t>
  </si>
  <si>
    <t>3853WB.252</t>
  </si>
  <si>
    <t>3853WB-0000-252</t>
  </si>
  <si>
    <t>3853WB</t>
  </si>
  <si>
    <t>Everleigh Bomber - Rps</t>
  </si>
  <si>
    <t>252</t>
  </si>
  <si>
    <t>Quicksand</t>
  </si>
  <si>
    <t>3853WB.856</t>
  </si>
  <si>
    <t>3853WB-0000-856</t>
  </si>
  <si>
    <t>3900W.439</t>
  </si>
  <si>
    <t>3900W-0000-439</t>
  </si>
  <si>
    <t>3900W</t>
  </si>
  <si>
    <t>Marlow Parka</t>
  </si>
  <si>
    <t>4660L.11</t>
  </si>
  <si>
    <t>4660L-0000-11</t>
  </si>
  <si>
    <t>4660L</t>
  </si>
  <si>
    <t>LADIES EXPEDITION PARKA  OUTERSHELL: 85% POLYESTER 15% COTTON, WOVEN,  (F:KR, Y:KR), LINING: 100% NYLON (F:CN,  DOWN FILLED, TRIM: COYOTE FUR</t>
  </si>
  <si>
    <t>6660L.433</t>
  </si>
  <si>
    <t>6660L-0000-433</t>
  </si>
  <si>
    <t>6660L</t>
  </si>
  <si>
    <t>Trillium Parka - Hd</t>
  </si>
  <si>
    <t>LADIES TRILLIUM PARKA HD  OUTERSHELL: 85% POLYESTER 15% COTTON WOVEN  (F:KR, Y:KR) LINING: 100% NYLON (F:CN, Y  DOWN FILLED, TRIM: COYOTE FUR</t>
  </si>
  <si>
    <t>6660L.808</t>
  </si>
  <si>
    <t>6660L-0000-808</t>
  </si>
  <si>
    <t>808</t>
  </si>
  <si>
    <t>Stormy Sky</t>
  </si>
  <si>
    <t>6660W.433</t>
  </si>
  <si>
    <t>6660W-0000-433</t>
  </si>
  <si>
    <t>6660W</t>
  </si>
  <si>
    <t>Trillium Parka - Cr</t>
  </si>
  <si>
    <t>Outershell: 84% Polyester 16% Cotton (F:KR, Y:KR)Lining: 100% Nylon (F:CN, Y:tW)Woven, Downflled, Mid Thigh Length</t>
  </si>
  <si>
    <t>8809W.433</t>
  </si>
  <si>
    <t>8809W-0000-433</t>
  </si>
  <si>
    <t>8809W</t>
  </si>
  <si>
    <t>Bala Parka</t>
  </si>
  <si>
    <t>1100WPB.1420</t>
  </si>
  <si>
    <t>1100WPB-0000-1420</t>
  </si>
  <si>
    <t>1100WPB</t>
  </si>
  <si>
    <t>Atwood Vest For Paola Pivi</t>
  </si>
  <si>
    <t>1420</t>
  </si>
  <si>
    <t>Neon Green</t>
  </si>
  <si>
    <t>2209L.856</t>
  </si>
  <si>
    <t>2209L-0000-856</t>
  </si>
  <si>
    <t>2209L</t>
  </si>
  <si>
    <t>Ellison Jacket</t>
  </si>
  <si>
    <t>2220L.63</t>
  </si>
  <si>
    <t>2220L-0000-63</t>
  </si>
  <si>
    <t>2220L.1255</t>
  </si>
  <si>
    <t>2220L-0000-1255</t>
  </si>
  <si>
    <t>2220LB.200</t>
  </si>
  <si>
    <t>2220LB-0000-200</t>
  </si>
  <si>
    <t>2220LB</t>
  </si>
  <si>
    <t>Abbott Hoody - Bd</t>
  </si>
  <si>
    <t>SHELL: 100% NYLON (F:KR,Y:CN),DOWN FILLED, WOVEN</t>
  </si>
  <si>
    <t>2225LB.61</t>
  </si>
  <si>
    <t>2225LB-0000-61</t>
  </si>
  <si>
    <t>2225LB</t>
  </si>
  <si>
    <t>Roxboro Hoody</t>
  </si>
  <si>
    <t>2235L.200</t>
  </si>
  <si>
    <t>2235L-0000-200</t>
  </si>
  <si>
    <t>2235L</t>
  </si>
  <si>
    <t>Cypress Hooded Jacket</t>
  </si>
  <si>
    <t>Outershell: 100% Recycled Nylon (F:CN, Y:TW)Lining: 100% Recycled Nylon (F:CN, Y:TW)DOWN FILLED, Woven</t>
  </si>
  <si>
    <t>2235LB.63</t>
  </si>
  <si>
    <t>2235LB-0000-63</t>
  </si>
  <si>
    <t>2236L1.869</t>
  </si>
  <si>
    <t>2236L1-0000-869</t>
  </si>
  <si>
    <t>2236L1</t>
  </si>
  <si>
    <t>Cypress Jacket - Af</t>
  </si>
  <si>
    <t>2237L.121</t>
  </si>
  <si>
    <t>2237L-0000-121</t>
  </si>
  <si>
    <t>2237L</t>
  </si>
  <si>
    <t>Cypress Vest</t>
  </si>
  <si>
    <t>Outershell: 100% Recycled Nylon (F:CN, Y:TW)Lining: 100% Recycled Nylon (F:CN, Y:TW)Down Filled, Woven</t>
  </si>
  <si>
    <t>2237L.852</t>
  </si>
  <si>
    <t>2237L-0000-852</t>
  </si>
  <si>
    <t>2237L1.121</t>
  </si>
  <si>
    <t>2237L1-0000-121</t>
  </si>
  <si>
    <t>2237L1</t>
  </si>
  <si>
    <t>Cypress Vest - Af</t>
  </si>
  <si>
    <t>2242W.200</t>
  </si>
  <si>
    <t>2242W-0000-200</t>
  </si>
  <si>
    <t>2242W</t>
  </si>
  <si>
    <t>Cypress Hoody</t>
  </si>
  <si>
    <t>Outershell: 100% Nylon (F:CN, Y:CN)Lining: 100% Nylon (F:CN, Y:CN)Down Filled, Woven, Hip Length</t>
  </si>
  <si>
    <t>2242W.852</t>
  </si>
  <si>
    <t>2242W-0000-852</t>
  </si>
  <si>
    <t>2242W.854</t>
  </si>
  <si>
    <t>2242W-0000-854</t>
  </si>
  <si>
    <t>854</t>
  </si>
  <si>
    <t>DAWN BLUE</t>
  </si>
  <si>
    <t>2242WB.1254</t>
  </si>
  <si>
    <t>2242WB-0000-1254</t>
  </si>
  <si>
    <t>2242WB</t>
  </si>
  <si>
    <t>Cypress Hoody- Bd</t>
  </si>
  <si>
    <t>2700L.61</t>
  </si>
  <si>
    <t>2700L-0000-61</t>
  </si>
  <si>
    <t>2700L</t>
  </si>
  <si>
    <t>Hybridge Lite Vest</t>
  </si>
  <si>
    <t>2700L.63</t>
  </si>
  <si>
    <t>2700L-0000-63</t>
  </si>
  <si>
    <t>2712L.11</t>
  </si>
  <si>
    <t>2712L-0000-11</t>
  </si>
  <si>
    <t>2712L</t>
  </si>
  <si>
    <t>2712L.61</t>
  </si>
  <si>
    <t>2712L-0000-61</t>
  </si>
  <si>
    <t>2712L.63</t>
  </si>
  <si>
    <t>2712L-0000-63</t>
  </si>
  <si>
    <t>2714L.61</t>
  </si>
  <si>
    <t>2714L-0000-61</t>
  </si>
  <si>
    <t>2714L</t>
  </si>
  <si>
    <t>2836LB.854</t>
  </si>
  <si>
    <t>2836LB-0000-854</t>
  </si>
  <si>
    <t>2836LB</t>
  </si>
  <si>
    <t>Freestyle Vest- Black Label</t>
  </si>
  <si>
    <t>2836LPB.64</t>
  </si>
  <si>
    <t>2836LPB-0000-64</t>
  </si>
  <si>
    <t>2836LPB</t>
  </si>
  <si>
    <t>Freestyle Vest- PBI</t>
  </si>
  <si>
    <t>5076L.439</t>
  </si>
  <si>
    <t>5076L-0000-439</t>
  </si>
  <si>
    <t>5076L</t>
  </si>
  <si>
    <t>Alliston Jacket</t>
  </si>
  <si>
    <t>LADIES ALLISTON JACKET  OUTERSHELL: 100% NYLON, (F:CN;Y:CN)  DOWN FILLED, WOVEN</t>
  </si>
  <si>
    <t>6210505520</t>
  </si>
  <si>
    <t>5077L.61</t>
  </si>
  <si>
    <t>5077L-0000-61</t>
  </si>
  <si>
    <t>5077L</t>
  </si>
  <si>
    <t>Alliston Coat</t>
  </si>
  <si>
    <t>LADIES ALLISTON COAT  OUTERSHELL: 100% NYLON, (F:CN;Y:CN)  DOWN FILLED, WOVEN</t>
  </si>
  <si>
    <t>5077L.433</t>
  </si>
  <si>
    <t>5077L-0000-433</t>
  </si>
  <si>
    <t>8813W.439</t>
  </si>
  <si>
    <t>8813W-0000-439</t>
  </si>
  <si>
    <t>8813W</t>
  </si>
  <si>
    <t>Rayla Vest</t>
  </si>
  <si>
    <t>5608L.61</t>
  </si>
  <si>
    <t>5608L-0000-61</t>
  </si>
  <si>
    <t>5608L</t>
  </si>
  <si>
    <t>Salida Jacket</t>
  </si>
  <si>
    <t>LADIES SALIDA COAT  OUTERSHELL: 94% NYLON 6% SPANDEX,(F:KR,Y:TW)  LINING: 100% Polyester, WOVEN</t>
  </si>
  <si>
    <t>6210305000</t>
  </si>
  <si>
    <t>5608LB.61</t>
  </si>
  <si>
    <t>5608LB-0000-61</t>
  </si>
  <si>
    <t>5608LB</t>
  </si>
  <si>
    <t>Salida Jacket- Bd</t>
  </si>
  <si>
    <t>5608LB.433</t>
  </si>
  <si>
    <t>5608LB-0000-433</t>
  </si>
  <si>
    <t>5611LB.61</t>
  </si>
  <si>
    <t>5611LB-0000-61</t>
  </si>
  <si>
    <t>5611LB</t>
  </si>
  <si>
    <t>Kitsilano Jacket - Black Label</t>
  </si>
  <si>
    <t>LADIES KITSILANO COAT - BLACK LABEL  OUTERSHELL: 94% NYLON 6% SPANDEX (F:KR,Y:TW)  LINING: 100%POLYESTER, WOVEN</t>
  </si>
  <si>
    <t>5618L.63</t>
  </si>
  <si>
    <t>5618L-0000-63</t>
  </si>
  <si>
    <t>5618L</t>
  </si>
  <si>
    <t>Kenora Jacket</t>
  </si>
  <si>
    <t>5618L.854</t>
  </si>
  <si>
    <t>5618L-0000-854</t>
  </si>
  <si>
    <t>RTL PRICE EUR</t>
  </si>
  <si>
    <t>RETAIL VALUE EUR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</si>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</sst>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4" x14ac:knownFonts="1">
    <font>
      <sz val="11"/>
      <name val="Calibri"/>
    </font>
    <font>
      <sz val="11"/>
      <color rgb="FF0000FF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vertical="center"/>
    </xf>
    <xf numFmtId="44" fontId="0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44" fontId="0" fillId="0" borderId="0" xfId="1" applyFont="1"/>
    <xf numFmtId="44" fontId="2" fillId="0" borderId="0" xfId="1" applyFont="1"/>
    <xf numFmtId="44" fontId="1" fillId="0" borderId="0" xfId="1" applyFont="1"/>
    <xf numFmtId="44" fontId="1" fillId="0" borderId="0" xfId="1" applyFont="1" applyAlignment="1">
      <alignment vertical="center"/>
    </xf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vertical="center"/>
    </xf>
    <xf numFmtId="0" fontId="0" fillId="2" borderId="0" xfId="0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99" Type="http://schemas.openxmlformats.org/officeDocument/2006/relationships/image" Target="../media/image299.Jpg"/><Relationship Id="rId303" Type="http://schemas.openxmlformats.org/officeDocument/2006/relationships/image" Target="../media/image303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159" Type="http://schemas.openxmlformats.org/officeDocument/2006/relationships/image" Target="../media/image159.Jpg"/><Relationship Id="rId170" Type="http://schemas.openxmlformats.org/officeDocument/2006/relationships/image" Target="../media/image170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26" Type="http://schemas.openxmlformats.org/officeDocument/2006/relationships/image" Target="../media/image226.Jpg"/><Relationship Id="rId247" Type="http://schemas.openxmlformats.org/officeDocument/2006/relationships/image" Target="../media/image247.Jpg"/><Relationship Id="rId107" Type="http://schemas.openxmlformats.org/officeDocument/2006/relationships/image" Target="../media/image107.Jpg"/><Relationship Id="rId268" Type="http://schemas.openxmlformats.org/officeDocument/2006/relationships/image" Target="../media/image268.Jpg"/><Relationship Id="rId289" Type="http://schemas.openxmlformats.org/officeDocument/2006/relationships/image" Target="../media/image289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181" Type="http://schemas.openxmlformats.org/officeDocument/2006/relationships/image" Target="../media/image181.Jpg"/><Relationship Id="rId216" Type="http://schemas.openxmlformats.org/officeDocument/2006/relationships/image" Target="../media/image216.Jpg"/><Relationship Id="rId237" Type="http://schemas.openxmlformats.org/officeDocument/2006/relationships/image" Target="../media/image237.Jpg"/><Relationship Id="rId258" Type="http://schemas.openxmlformats.org/officeDocument/2006/relationships/image" Target="../media/image258.Jpg"/><Relationship Id="rId279" Type="http://schemas.openxmlformats.org/officeDocument/2006/relationships/image" Target="../media/image279.Jpg"/><Relationship Id="rId22" Type="http://schemas.openxmlformats.org/officeDocument/2006/relationships/image" Target="../media/image22.Jpg"/><Relationship Id="rId43" Type="http://schemas.openxmlformats.org/officeDocument/2006/relationships/image" Target="../media/image43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139" Type="http://schemas.openxmlformats.org/officeDocument/2006/relationships/image" Target="../media/image13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71" Type="http://schemas.openxmlformats.org/officeDocument/2006/relationships/image" Target="../media/image171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227" Type="http://schemas.openxmlformats.org/officeDocument/2006/relationships/image" Target="../media/image227.Jpg"/><Relationship Id="rId248" Type="http://schemas.openxmlformats.org/officeDocument/2006/relationships/image" Target="../media/image248.Jpg"/><Relationship Id="rId269" Type="http://schemas.openxmlformats.org/officeDocument/2006/relationships/image" Target="../media/image269.Jpg"/><Relationship Id="rId12" Type="http://schemas.openxmlformats.org/officeDocument/2006/relationships/image" Target="../media/image12.Jpg"/><Relationship Id="rId33" Type="http://schemas.openxmlformats.org/officeDocument/2006/relationships/image" Target="../media/image33.Jpg"/><Relationship Id="rId108" Type="http://schemas.openxmlformats.org/officeDocument/2006/relationships/image" Target="../media/image108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54" Type="http://schemas.openxmlformats.org/officeDocument/2006/relationships/image" Target="../media/image54.Jpg"/><Relationship Id="rId75" Type="http://schemas.openxmlformats.org/officeDocument/2006/relationships/image" Target="../media/image75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61" Type="http://schemas.openxmlformats.org/officeDocument/2006/relationships/image" Target="../media/image161.Jpg"/><Relationship Id="rId182" Type="http://schemas.openxmlformats.org/officeDocument/2006/relationships/image" Target="../media/image182.Jpg"/><Relationship Id="rId217" Type="http://schemas.openxmlformats.org/officeDocument/2006/relationships/image" Target="../media/image217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259" Type="http://schemas.openxmlformats.org/officeDocument/2006/relationships/image" Target="../media/image259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270" Type="http://schemas.openxmlformats.org/officeDocument/2006/relationships/image" Target="../media/image270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44" Type="http://schemas.openxmlformats.org/officeDocument/2006/relationships/image" Target="../media/image44.Jpg"/><Relationship Id="rId65" Type="http://schemas.openxmlformats.org/officeDocument/2006/relationships/image" Target="../media/image65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51" Type="http://schemas.openxmlformats.org/officeDocument/2006/relationships/image" Target="../media/image151.Jpg"/><Relationship Id="rId172" Type="http://schemas.openxmlformats.org/officeDocument/2006/relationships/image" Target="../media/image172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28" Type="http://schemas.openxmlformats.org/officeDocument/2006/relationships/image" Target="../media/image228.Jpg"/><Relationship Id="rId249" Type="http://schemas.openxmlformats.org/officeDocument/2006/relationships/image" Target="../media/image249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281" Type="http://schemas.openxmlformats.org/officeDocument/2006/relationships/image" Target="../media/image281.Jpg"/><Relationship Id="rId34" Type="http://schemas.openxmlformats.org/officeDocument/2006/relationships/image" Target="../media/image34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141" Type="http://schemas.openxmlformats.org/officeDocument/2006/relationships/image" Target="../media/image141.Jpg"/><Relationship Id="rId7" Type="http://schemas.openxmlformats.org/officeDocument/2006/relationships/image" Target="../media/image7.Jpg"/><Relationship Id="rId162" Type="http://schemas.openxmlformats.org/officeDocument/2006/relationships/image" Target="../media/image162.Jpg"/><Relationship Id="rId183" Type="http://schemas.openxmlformats.org/officeDocument/2006/relationships/image" Target="../media/image183.Jpg"/><Relationship Id="rId218" Type="http://schemas.openxmlformats.org/officeDocument/2006/relationships/image" Target="../media/image218.Jpg"/><Relationship Id="rId239" Type="http://schemas.openxmlformats.org/officeDocument/2006/relationships/image" Target="../media/image239.Jpg"/><Relationship Id="rId250" Type="http://schemas.openxmlformats.org/officeDocument/2006/relationships/image" Target="../media/image250.Jpg"/><Relationship Id="rId271" Type="http://schemas.openxmlformats.org/officeDocument/2006/relationships/image" Target="../media/image271.Jp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4" Type="http://schemas.openxmlformats.org/officeDocument/2006/relationships/image" Target="../media/image194.Jpg"/><Relationship Id="rId199" Type="http://schemas.openxmlformats.org/officeDocument/2006/relationships/image" Target="../media/image199.Jpg"/><Relationship Id="rId203" Type="http://schemas.openxmlformats.org/officeDocument/2006/relationships/image" Target="../media/image203.Jpg"/><Relationship Id="rId208" Type="http://schemas.openxmlformats.org/officeDocument/2006/relationships/image" Target="../media/image208.Jpg"/><Relationship Id="rId229" Type="http://schemas.openxmlformats.org/officeDocument/2006/relationships/image" Target="../media/image229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40" Type="http://schemas.openxmlformats.org/officeDocument/2006/relationships/image" Target="../media/image240.Jpg"/><Relationship Id="rId245" Type="http://schemas.openxmlformats.org/officeDocument/2006/relationships/image" Target="../media/image245.Jpg"/><Relationship Id="rId261" Type="http://schemas.openxmlformats.org/officeDocument/2006/relationships/image" Target="../media/image261.Jpg"/><Relationship Id="rId266" Type="http://schemas.openxmlformats.org/officeDocument/2006/relationships/image" Target="../media/image266.Jpg"/><Relationship Id="rId287" Type="http://schemas.openxmlformats.org/officeDocument/2006/relationships/image" Target="../media/image287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282" Type="http://schemas.openxmlformats.org/officeDocument/2006/relationships/image" Target="../media/image282.Jpg"/><Relationship Id="rId312" Type="http://schemas.openxmlformats.org/officeDocument/2006/relationships/image" Target="../media/image312.pn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184" Type="http://schemas.openxmlformats.org/officeDocument/2006/relationships/image" Target="../media/image184.Jpg"/><Relationship Id="rId189" Type="http://schemas.openxmlformats.org/officeDocument/2006/relationships/image" Target="../media/image189.Jpg"/><Relationship Id="rId219" Type="http://schemas.openxmlformats.org/officeDocument/2006/relationships/image" Target="../media/image219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30" Type="http://schemas.openxmlformats.org/officeDocument/2006/relationships/image" Target="../media/image230.Jpg"/><Relationship Id="rId235" Type="http://schemas.openxmlformats.org/officeDocument/2006/relationships/image" Target="../media/image235.Jpg"/><Relationship Id="rId251" Type="http://schemas.openxmlformats.org/officeDocument/2006/relationships/image" Target="../media/image251.Jpg"/><Relationship Id="rId256" Type="http://schemas.openxmlformats.org/officeDocument/2006/relationships/image" Target="../media/image256.Jpg"/><Relationship Id="rId277" Type="http://schemas.openxmlformats.org/officeDocument/2006/relationships/image" Target="../media/image277.Jpg"/><Relationship Id="rId298" Type="http://schemas.openxmlformats.org/officeDocument/2006/relationships/image" Target="../media/image298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272" Type="http://schemas.openxmlformats.org/officeDocument/2006/relationships/image" Target="../media/image272.Jpg"/><Relationship Id="rId293" Type="http://schemas.openxmlformats.org/officeDocument/2006/relationships/image" Target="../media/image293.Jpg"/><Relationship Id="rId302" Type="http://schemas.openxmlformats.org/officeDocument/2006/relationships/image" Target="../media/image302.Jpg"/><Relationship Id="rId307" Type="http://schemas.openxmlformats.org/officeDocument/2006/relationships/image" Target="../media/image30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0" Type="http://schemas.openxmlformats.org/officeDocument/2006/relationships/image" Target="../media/image220.Jpg"/><Relationship Id="rId225" Type="http://schemas.openxmlformats.org/officeDocument/2006/relationships/image" Target="../media/image225.Jpg"/><Relationship Id="rId241" Type="http://schemas.openxmlformats.org/officeDocument/2006/relationships/image" Target="../media/image241.Jpg"/><Relationship Id="rId246" Type="http://schemas.openxmlformats.org/officeDocument/2006/relationships/image" Target="../media/image246.Jpg"/><Relationship Id="rId267" Type="http://schemas.openxmlformats.org/officeDocument/2006/relationships/image" Target="../media/image267.Jpg"/><Relationship Id="rId288" Type="http://schemas.openxmlformats.org/officeDocument/2006/relationships/image" Target="../media/image288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262" Type="http://schemas.openxmlformats.org/officeDocument/2006/relationships/image" Target="../media/image262.Jpg"/><Relationship Id="rId283" Type="http://schemas.openxmlformats.org/officeDocument/2006/relationships/image" Target="../media/image283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64" Type="http://schemas.openxmlformats.org/officeDocument/2006/relationships/image" Target="../media/image164.Jpg"/><Relationship Id="rId169" Type="http://schemas.openxmlformats.org/officeDocument/2006/relationships/image" Target="../media/image169.Jpg"/><Relationship Id="rId185" Type="http://schemas.openxmlformats.org/officeDocument/2006/relationships/image" Target="../media/image18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80" Type="http://schemas.openxmlformats.org/officeDocument/2006/relationships/image" Target="../media/image180.Jpg"/><Relationship Id="rId210" Type="http://schemas.openxmlformats.org/officeDocument/2006/relationships/image" Target="../media/image210.Jpg"/><Relationship Id="rId215" Type="http://schemas.openxmlformats.org/officeDocument/2006/relationships/image" Target="../media/image215.Jpg"/><Relationship Id="rId236" Type="http://schemas.openxmlformats.org/officeDocument/2006/relationships/image" Target="../media/image236.Jpg"/><Relationship Id="rId257" Type="http://schemas.openxmlformats.org/officeDocument/2006/relationships/image" Target="../media/image257.Jpg"/><Relationship Id="rId278" Type="http://schemas.openxmlformats.org/officeDocument/2006/relationships/image" Target="../media/image278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52" Type="http://schemas.openxmlformats.org/officeDocument/2006/relationships/image" Target="../media/image252.Jpg"/><Relationship Id="rId273" Type="http://schemas.openxmlformats.org/officeDocument/2006/relationships/image" Target="../media/image273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47" Type="http://schemas.openxmlformats.org/officeDocument/2006/relationships/image" Target="../media/image47.Jpg"/><Relationship Id="rId68" Type="http://schemas.openxmlformats.org/officeDocument/2006/relationships/image" Target="../media/image68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54" Type="http://schemas.openxmlformats.org/officeDocument/2006/relationships/image" Target="../media/image154.Jpg"/><Relationship Id="rId175" Type="http://schemas.openxmlformats.org/officeDocument/2006/relationships/image" Target="../media/image175.Jpg"/><Relationship Id="rId196" Type="http://schemas.openxmlformats.org/officeDocument/2006/relationships/image" Target="../media/image196.Jpg"/><Relationship Id="rId200" Type="http://schemas.openxmlformats.org/officeDocument/2006/relationships/image" Target="../media/image200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242" Type="http://schemas.openxmlformats.org/officeDocument/2006/relationships/image" Target="../media/image242.Jpg"/><Relationship Id="rId263" Type="http://schemas.openxmlformats.org/officeDocument/2006/relationships/image" Target="../media/image263.Jpg"/><Relationship Id="rId284" Type="http://schemas.openxmlformats.org/officeDocument/2006/relationships/image" Target="../media/image284.Jpg"/><Relationship Id="rId37" Type="http://schemas.openxmlformats.org/officeDocument/2006/relationships/image" Target="../media/image37.Jpg"/><Relationship Id="rId58" Type="http://schemas.openxmlformats.org/officeDocument/2006/relationships/image" Target="../media/image58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65" Type="http://schemas.openxmlformats.org/officeDocument/2006/relationships/image" Target="../media/image165.Jpg"/><Relationship Id="rId186" Type="http://schemas.openxmlformats.org/officeDocument/2006/relationships/image" Target="../media/image186.Jpg"/><Relationship Id="rId211" Type="http://schemas.openxmlformats.org/officeDocument/2006/relationships/image" Target="../media/image211.Jpg"/><Relationship Id="rId232" Type="http://schemas.openxmlformats.org/officeDocument/2006/relationships/image" Target="../media/image232.Jpg"/><Relationship Id="rId253" Type="http://schemas.openxmlformats.org/officeDocument/2006/relationships/image" Target="../media/image253.Jpg"/><Relationship Id="rId274" Type="http://schemas.openxmlformats.org/officeDocument/2006/relationships/image" Target="../media/image274.Jp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27" Type="http://schemas.openxmlformats.org/officeDocument/2006/relationships/image" Target="../media/image27.Jpg"/><Relationship Id="rId48" Type="http://schemas.openxmlformats.org/officeDocument/2006/relationships/image" Target="../media/image48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34" Type="http://schemas.openxmlformats.org/officeDocument/2006/relationships/image" Target="../media/image134.Jpg"/><Relationship Id="rId80" Type="http://schemas.openxmlformats.org/officeDocument/2006/relationships/image" Target="../media/image80.Jpg"/><Relationship Id="rId155" Type="http://schemas.openxmlformats.org/officeDocument/2006/relationships/image" Target="../media/image155.Jpg"/><Relationship Id="rId176" Type="http://schemas.openxmlformats.org/officeDocument/2006/relationships/image" Target="../media/image176.Jpg"/><Relationship Id="rId197" Type="http://schemas.openxmlformats.org/officeDocument/2006/relationships/image" Target="../media/image197.Jpg"/><Relationship Id="rId201" Type="http://schemas.openxmlformats.org/officeDocument/2006/relationships/image" Target="../media/image201.Jpg"/><Relationship Id="rId222" Type="http://schemas.openxmlformats.org/officeDocument/2006/relationships/image" Target="../media/image222.Jpg"/><Relationship Id="rId243" Type="http://schemas.openxmlformats.org/officeDocument/2006/relationships/image" Target="../media/image243.Jpg"/><Relationship Id="rId264" Type="http://schemas.openxmlformats.org/officeDocument/2006/relationships/image" Target="../media/image264.Jpg"/><Relationship Id="rId285" Type="http://schemas.openxmlformats.org/officeDocument/2006/relationships/image" Target="../media/image285.Jpg"/><Relationship Id="rId17" Type="http://schemas.openxmlformats.org/officeDocument/2006/relationships/image" Target="../media/image17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24" Type="http://schemas.openxmlformats.org/officeDocument/2006/relationships/image" Target="../media/image124.Jpg"/><Relationship Id="rId310" Type="http://schemas.openxmlformats.org/officeDocument/2006/relationships/image" Target="../media/image310.Jpg"/><Relationship Id="rId70" Type="http://schemas.openxmlformats.org/officeDocument/2006/relationships/image" Target="../media/image70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66" Type="http://schemas.openxmlformats.org/officeDocument/2006/relationships/image" Target="../media/image166.Jpg"/><Relationship Id="rId187" Type="http://schemas.openxmlformats.org/officeDocument/2006/relationships/image" Target="../media/image187.Jpg"/><Relationship Id="rId1" Type="http://schemas.openxmlformats.org/officeDocument/2006/relationships/image" Target="../media/image1.Jpg"/><Relationship Id="rId212" Type="http://schemas.openxmlformats.org/officeDocument/2006/relationships/image" Target="../media/image212.Jpg"/><Relationship Id="rId233" Type="http://schemas.openxmlformats.org/officeDocument/2006/relationships/image" Target="../media/image233.Jpg"/><Relationship Id="rId254" Type="http://schemas.openxmlformats.org/officeDocument/2006/relationships/image" Target="../media/image254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275" Type="http://schemas.openxmlformats.org/officeDocument/2006/relationships/image" Target="../media/image275.Jpg"/><Relationship Id="rId296" Type="http://schemas.openxmlformats.org/officeDocument/2006/relationships/image" Target="../media/image296.Jpg"/><Relationship Id="rId300" Type="http://schemas.openxmlformats.org/officeDocument/2006/relationships/image" Target="../media/image300.Jpg"/><Relationship Id="rId60" Type="http://schemas.openxmlformats.org/officeDocument/2006/relationships/image" Target="../media/image60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Jpg"/><Relationship Id="rId202" Type="http://schemas.openxmlformats.org/officeDocument/2006/relationships/image" Target="../media/image202.Jpg"/><Relationship Id="rId223" Type="http://schemas.openxmlformats.org/officeDocument/2006/relationships/image" Target="../media/image223.Jpg"/><Relationship Id="rId244" Type="http://schemas.openxmlformats.org/officeDocument/2006/relationships/image" Target="../media/image244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265" Type="http://schemas.openxmlformats.org/officeDocument/2006/relationships/image" Target="../media/image265.Jpg"/><Relationship Id="rId286" Type="http://schemas.openxmlformats.org/officeDocument/2006/relationships/image" Target="../media/image28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25" Type="http://schemas.openxmlformats.org/officeDocument/2006/relationships/image" Target="../media/image125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234" Type="http://schemas.openxmlformats.org/officeDocument/2006/relationships/image" Target="../media/image234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55" Type="http://schemas.openxmlformats.org/officeDocument/2006/relationships/image" Target="../media/image255.Jpg"/><Relationship Id="rId276" Type="http://schemas.openxmlformats.org/officeDocument/2006/relationships/image" Target="../media/image276.Jpg"/><Relationship Id="rId297" Type="http://schemas.openxmlformats.org/officeDocument/2006/relationships/image" Target="../media/image29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25</xdr:row>
      <xdr:rowOff>142875</xdr:rowOff>
    </xdr:from>
    <xdr:to>
      <xdr:col>0</xdr:col>
      <xdr:colOff>2047875</xdr:colOff>
      <xdr:row>25</xdr:row>
      <xdr:rowOff>2581275</xdr:rowOff>
    </xdr:to>
    <xdr:pic>
      <xdr:nvPicPr>
        <xdr:cNvPr id="2" name="261/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26</xdr:row>
      <xdr:rowOff>142875</xdr:rowOff>
    </xdr:from>
    <xdr:to>
      <xdr:col>0</xdr:col>
      <xdr:colOff>2019300</xdr:colOff>
      <xdr:row>26</xdr:row>
      <xdr:rowOff>2581275</xdr:rowOff>
    </xdr:to>
    <xdr:pic>
      <xdr:nvPicPr>
        <xdr:cNvPr id="3" name="271/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27</xdr:row>
      <xdr:rowOff>676275</xdr:rowOff>
    </xdr:from>
    <xdr:to>
      <xdr:col>0</xdr:col>
      <xdr:colOff>1600200</xdr:colOff>
      <xdr:row>27</xdr:row>
      <xdr:rowOff>2038350</xdr:rowOff>
    </xdr:to>
    <xdr:pic>
      <xdr:nvPicPr>
        <xdr:cNvPr id="4" name="281/1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28</xdr:row>
      <xdr:rowOff>523875</xdr:rowOff>
    </xdr:from>
    <xdr:to>
      <xdr:col>0</xdr:col>
      <xdr:colOff>1733550</xdr:colOff>
      <xdr:row>28</xdr:row>
      <xdr:rowOff>2200275</xdr:rowOff>
    </xdr:to>
    <xdr:pic>
      <xdr:nvPicPr>
        <xdr:cNvPr id="5" name="291/1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29</xdr:row>
      <xdr:rowOff>581025</xdr:rowOff>
    </xdr:from>
    <xdr:to>
      <xdr:col>0</xdr:col>
      <xdr:colOff>1676400</xdr:colOff>
      <xdr:row>29</xdr:row>
      <xdr:rowOff>2133600</xdr:rowOff>
    </xdr:to>
    <xdr:pic>
      <xdr:nvPicPr>
        <xdr:cNvPr id="6" name="301/1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30</xdr:row>
      <xdr:rowOff>561975</xdr:rowOff>
    </xdr:from>
    <xdr:to>
      <xdr:col>0</xdr:col>
      <xdr:colOff>1638300</xdr:colOff>
      <xdr:row>30</xdr:row>
      <xdr:rowOff>2162175</xdr:rowOff>
    </xdr:to>
    <xdr:pic>
      <xdr:nvPicPr>
        <xdr:cNvPr id="7" name="311/1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31</xdr:row>
      <xdr:rowOff>209550</xdr:rowOff>
    </xdr:from>
    <xdr:to>
      <xdr:col>0</xdr:col>
      <xdr:colOff>2114550</xdr:colOff>
      <xdr:row>31</xdr:row>
      <xdr:rowOff>2514600</xdr:rowOff>
    </xdr:to>
    <xdr:pic>
      <xdr:nvPicPr>
        <xdr:cNvPr id="8" name="321/1.jp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32</xdr:row>
      <xdr:rowOff>180975</xdr:rowOff>
    </xdr:from>
    <xdr:to>
      <xdr:col>0</xdr:col>
      <xdr:colOff>2114550</xdr:colOff>
      <xdr:row>32</xdr:row>
      <xdr:rowOff>2533650</xdr:rowOff>
    </xdr:to>
    <xdr:pic>
      <xdr:nvPicPr>
        <xdr:cNvPr id="9" name="331/1.jp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33</xdr:row>
      <xdr:rowOff>504825</xdr:rowOff>
    </xdr:from>
    <xdr:to>
      <xdr:col>0</xdr:col>
      <xdr:colOff>1743075</xdr:colOff>
      <xdr:row>33</xdr:row>
      <xdr:rowOff>2219325</xdr:rowOff>
    </xdr:to>
    <xdr:pic>
      <xdr:nvPicPr>
        <xdr:cNvPr id="10" name="341/1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34</xdr:row>
      <xdr:rowOff>142875</xdr:rowOff>
    </xdr:from>
    <xdr:to>
      <xdr:col>0</xdr:col>
      <xdr:colOff>2105025</xdr:colOff>
      <xdr:row>34</xdr:row>
      <xdr:rowOff>2581275</xdr:rowOff>
    </xdr:to>
    <xdr:pic>
      <xdr:nvPicPr>
        <xdr:cNvPr id="11" name="351/1.jp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35</xdr:row>
      <xdr:rowOff>676275</xdr:rowOff>
    </xdr:from>
    <xdr:to>
      <xdr:col>0</xdr:col>
      <xdr:colOff>1600200</xdr:colOff>
      <xdr:row>35</xdr:row>
      <xdr:rowOff>2038350</xdr:rowOff>
    </xdr:to>
    <xdr:pic>
      <xdr:nvPicPr>
        <xdr:cNvPr id="12" name="361/1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36</xdr:row>
      <xdr:rowOff>638175</xdr:rowOff>
    </xdr:from>
    <xdr:to>
      <xdr:col>0</xdr:col>
      <xdr:colOff>1609725</xdr:colOff>
      <xdr:row>36</xdr:row>
      <xdr:rowOff>2085975</xdr:rowOff>
    </xdr:to>
    <xdr:pic>
      <xdr:nvPicPr>
        <xdr:cNvPr id="13" name="371/1.jp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37</xdr:row>
      <xdr:rowOff>247650</xdr:rowOff>
    </xdr:from>
    <xdr:to>
      <xdr:col>0</xdr:col>
      <xdr:colOff>2114550</xdr:colOff>
      <xdr:row>37</xdr:row>
      <xdr:rowOff>2476500</xdr:rowOff>
    </xdr:to>
    <xdr:pic>
      <xdr:nvPicPr>
        <xdr:cNvPr id="14" name="381/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38</xdr:row>
      <xdr:rowOff>733425</xdr:rowOff>
    </xdr:from>
    <xdr:to>
      <xdr:col>0</xdr:col>
      <xdr:colOff>1676400</xdr:colOff>
      <xdr:row>38</xdr:row>
      <xdr:rowOff>1990725</xdr:rowOff>
    </xdr:to>
    <xdr:pic>
      <xdr:nvPicPr>
        <xdr:cNvPr id="15" name="391/1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39</xdr:row>
      <xdr:rowOff>800100</xdr:rowOff>
    </xdr:from>
    <xdr:to>
      <xdr:col>0</xdr:col>
      <xdr:colOff>1647825</xdr:colOff>
      <xdr:row>39</xdr:row>
      <xdr:rowOff>1914525</xdr:rowOff>
    </xdr:to>
    <xdr:pic>
      <xdr:nvPicPr>
        <xdr:cNvPr id="16" name="401/2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40</xdr:row>
      <xdr:rowOff>714375</xdr:rowOff>
    </xdr:from>
    <xdr:to>
      <xdr:col>0</xdr:col>
      <xdr:colOff>1609725</xdr:colOff>
      <xdr:row>40</xdr:row>
      <xdr:rowOff>2000250</xdr:rowOff>
    </xdr:to>
    <xdr:pic>
      <xdr:nvPicPr>
        <xdr:cNvPr id="17" name="411/1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695325</xdr:colOff>
      <xdr:row>41</xdr:row>
      <xdr:rowOff>695325</xdr:rowOff>
    </xdr:from>
    <xdr:to>
      <xdr:col>0</xdr:col>
      <xdr:colOff>1638300</xdr:colOff>
      <xdr:row>41</xdr:row>
      <xdr:rowOff>2019300</xdr:rowOff>
    </xdr:to>
    <xdr:pic>
      <xdr:nvPicPr>
        <xdr:cNvPr id="18" name="421/1.jp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809625</xdr:colOff>
      <xdr:row>42</xdr:row>
      <xdr:rowOff>790575</xdr:rowOff>
    </xdr:from>
    <xdr:to>
      <xdr:col>0</xdr:col>
      <xdr:colOff>1514475</xdr:colOff>
      <xdr:row>42</xdr:row>
      <xdr:rowOff>1924050</xdr:rowOff>
    </xdr:to>
    <xdr:pic>
      <xdr:nvPicPr>
        <xdr:cNvPr id="19" name="431/1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828675</xdr:colOff>
      <xdr:row>43</xdr:row>
      <xdr:rowOff>838200</xdr:rowOff>
    </xdr:from>
    <xdr:to>
      <xdr:col>0</xdr:col>
      <xdr:colOff>1504950</xdr:colOff>
      <xdr:row>43</xdr:row>
      <xdr:rowOff>1885950</xdr:rowOff>
    </xdr:to>
    <xdr:pic>
      <xdr:nvPicPr>
        <xdr:cNvPr id="20" name="441/1.jp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704850</xdr:colOff>
      <xdr:row>44</xdr:row>
      <xdr:rowOff>752475</xdr:rowOff>
    </xdr:from>
    <xdr:to>
      <xdr:col>0</xdr:col>
      <xdr:colOff>1628775</xdr:colOff>
      <xdr:row>44</xdr:row>
      <xdr:rowOff>1962150</xdr:rowOff>
    </xdr:to>
    <xdr:pic>
      <xdr:nvPicPr>
        <xdr:cNvPr id="21" name="451/1.jp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45</xdr:row>
      <xdr:rowOff>714375</xdr:rowOff>
    </xdr:from>
    <xdr:to>
      <xdr:col>0</xdr:col>
      <xdr:colOff>1800225</xdr:colOff>
      <xdr:row>45</xdr:row>
      <xdr:rowOff>2000250</xdr:rowOff>
    </xdr:to>
    <xdr:pic>
      <xdr:nvPicPr>
        <xdr:cNvPr id="22" name="461/1.jp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46</xdr:row>
      <xdr:rowOff>752475</xdr:rowOff>
    </xdr:from>
    <xdr:to>
      <xdr:col>0</xdr:col>
      <xdr:colOff>1666875</xdr:colOff>
      <xdr:row>46</xdr:row>
      <xdr:rowOff>1962150</xdr:rowOff>
    </xdr:to>
    <xdr:pic>
      <xdr:nvPicPr>
        <xdr:cNvPr id="23" name="471/1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781050</xdr:colOff>
      <xdr:row>47</xdr:row>
      <xdr:rowOff>762000</xdr:rowOff>
    </xdr:from>
    <xdr:to>
      <xdr:col>0</xdr:col>
      <xdr:colOff>1552575</xdr:colOff>
      <xdr:row>47</xdr:row>
      <xdr:rowOff>1962150</xdr:rowOff>
    </xdr:to>
    <xdr:pic>
      <xdr:nvPicPr>
        <xdr:cNvPr id="24" name="481/1.jp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742950</xdr:colOff>
      <xdr:row>48</xdr:row>
      <xdr:rowOff>771525</xdr:rowOff>
    </xdr:from>
    <xdr:to>
      <xdr:col>0</xdr:col>
      <xdr:colOff>1581150</xdr:colOff>
      <xdr:row>48</xdr:row>
      <xdr:rowOff>1943100</xdr:rowOff>
    </xdr:to>
    <xdr:pic>
      <xdr:nvPicPr>
        <xdr:cNvPr id="25" name="491/1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542925</xdr:colOff>
      <xdr:row>49</xdr:row>
      <xdr:rowOff>533400</xdr:rowOff>
    </xdr:from>
    <xdr:to>
      <xdr:col>0</xdr:col>
      <xdr:colOff>1781175</xdr:colOff>
      <xdr:row>49</xdr:row>
      <xdr:rowOff>2181225</xdr:rowOff>
    </xdr:to>
    <xdr:pic>
      <xdr:nvPicPr>
        <xdr:cNvPr id="26" name="501/2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876300</xdr:colOff>
      <xdr:row>50</xdr:row>
      <xdr:rowOff>933450</xdr:rowOff>
    </xdr:from>
    <xdr:to>
      <xdr:col>0</xdr:col>
      <xdr:colOff>1447800</xdr:colOff>
      <xdr:row>50</xdr:row>
      <xdr:rowOff>1790700</xdr:rowOff>
    </xdr:to>
    <xdr:pic>
      <xdr:nvPicPr>
        <xdr:cNvPr id="27" name="511/1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51</xdr:row>
      <xdr:rowOff>695325</xdr:rowOff>
    </xdr:from>
    <xdr:to>
      <xdr:col>0</xdr:col>
      <xdr:colOff>1609725</xdr:colOff>
      <xdr:row>51</xdr:row>
      <xdr:rowOff>2028825</xdr:rowOff>
    </xdr:to>
    <xdr:pic>
      <xdr:nvPicPr>
        <xdr:cNvPr id="28" name="521/1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52</xdr:row>
      <xdr:rowOff>571500</xdr:rowOff>
    </xdr:from>
    <xdr:to>
      <xdr:col>0</xdr:col>
      <xdr:colOff>1600200</xdr:colOff>
      <xdr:row>52</xdr:row>
      <xdr:rowOff>2152650</xdr:rowOff>
    </xdr:to>
    <xdr:pic>
      <xdr:nvPicPr>
        <xdr:cNvPr id="29" name="531/1.jp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53</xdr:row>
      <xdr:rowOff>733425</xdr:rowOff>
    </xdr:from>
    <xdr:to>
      <xdr:col>0</xdr:col>
      <xdr:colOff>1609725</xdr:colOff>
      <xdr:row>53</xdr:row>
      <xdr:rowOff>1981200</xdr:rowOff>
    </xdr:to>
    <xdr:pic>
      <xdr:nvPicPr>
        <xdr:cNvPr id="30" name="541/1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54</xdr:row>
      <xdr:rowOff>476250</xdr:rowOff>
    </xdr:from>
    <xdr:to>
      <xdr:col>0</xdr:col>
      <xdr:colOff>1857375</xdr:colOff>
      <xdr:row>54</xdr:row>
      <xdr:rowOff>2247900</xdr:rowOff>
    </xdr:to>
    <xdr:pic>
      <xdr:nvPicPr>
        <xdr:cNvPr id="31" name="551/1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55</xdr:row>
      <xdr:rowOff>714375</xdr:rowOff>
    </xdr:from>
    <xdr:to>
      <xdr:col>0</xdr:col>
      <xdr:colOff>1609725</xdr:colOff>
      <xdr:row>55</xdr:row>
      <xdr:rowOff>2000250</xdr:rowOff>
    </xdr:to>
    <xdr:pic>
      <xdr:nvPicPr>
        <xdr:cNvPr id="32" name="561/1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56</xdr:row>
      <xdr:rowOff>581025</xdr:rowOff>
    </xdr:from>
    <xdr:to>
      <xdr:col>0</xdr:col>
      <xdr:colOff>1724025</xdr:colOff>
      <xdr:row>56</xdr:row>
      <xdr:rowOff>2133600</xdr:rowOff>
    </xdr:to>
    <xdr:pic>
      <xdr:nvPicPr>
        <xdr:cNvPr id="33" name="571/1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57</xdr:row>
      <xdr:rowOff>781050</xdr:rowOff>
    </xdr:from>
    <xdr:to>
      <xdr:col>0</xdr:col>
      <xdr:colOff>1600200</xdr:colOff>
      <xdr:row>57</xdr:row>
      <xdr:rowOff>1933575</xdr:rowOff>
    </xdr:to>
    <xdr:pic>
      <xdr:nvPicPr>
        <xdr:cNvPr id="34" name="581/1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58</xdr:row>
      <xdr:rowOff>581025</xdr:rowOff>
    </xdr:from>
    <xdr:to>
      <xdr:col>0</xdr:col>
      <xdr:colOff>1647825</xdr:colOff>
      <xdr:row>58</xdr:row>
      <xdr:rowOff>2133600</xdr:rowOff>
    </xdr:to>
    <xdr:pic>
      <xdr:nvPicPr>
        <xdr:cNvPr id="35" name="591/1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59</xdr:row>
      <xdr:rowOff>733425</xdr:rowOff>
    </xdr:from>
    <xdr:to>
      <xdr:col>0</xdr:col>
      <xdr:colOff>1847850</xdr:colOff>
      <xdr:row>59</xdr:row>
      <xdr:rowOff>1990725</xdr:rowOff>
    </xdr:to>
    <xdr:pic>
      <xdr:nvPicPr>
        <xdr:cNvPr id="36" name="601/2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638175</xdr:colOff>
      <xdr:row>60</xdr:row>
      <xdr:rowOff>666750</xdr:rowOff>
    </xdr:from>
    <xdr:to>
      <xdr:col>0</xdr:col>
      <xdr:colOff>1685925</xdr:colOff>
      <xdr:row>60</xdr:row>
      <xdr:rowOff>2047875</xdr:rowOff>
    </xdr:to>
    <xdr:pic>
      <xdr:nvPicPr>
        <xdr:cNvPr id="37" name="611/1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62</xdr:row>
      <xdr:rowOff>714375</xdr:rowOff>
    </xdr:from>
    <xdr:to>
      <xdr:col>0</xdr:col>
      <xdr:colOff>1657350</xdr:colOff>
      <xdr:row>62</xdr:row>
      <xdr:rowOff>2000250</xdr:rowOff>
    </xdr:to>
    <xdr:pic>
      <xdr:nvPicPr>
        <xdr:cNvPr id="38" name="631/1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647700</xdr:colOff>
      <xdr:row>63</xdr:row>
      <xdr:rowOff>714375</xdr:rowOff>
    </xdr:from>
    <xdr:to>
      <xdr:col>0</xdr:col>
      <xdr:colOff>1676400</xdr:colOff>
      <xdr:row>63</xdr:row>
      <xdr:rowOff>2009775</xdr:rowOff>
    </xdr:to>
    <xdr:pic>
      <xdr:nvPicPr>
        <xdr:cNvPr id="39" name="641/1.jp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64</xdr:row>
      <xdr:rowOff>142875</xdr:rowOff>
    </xdr:from>
    <xdr:to>
      <xdr:col>0</xdr:col>
      <xdr:colOff>2114550</xdr:colOff>
      <xdr:row>64</xdr:row>
      <xdr:rowOff>2581275</xdr:rowOff>
    </xdr:to>
    <xdr:pic>
      <xdr:nvPicPr>
        <xdr:cNvPr id="40" name="651/1.jp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65</xdr:row>
      <xdr:rowOff>800100</xdr:rowOff>
    </xdr:from>
    <xdr:to>
      <xdr:col>0</xdr:col>
      <xdr:colOff>1609725</xdr:colOff>
      <xdr:row>65</xdr:row>
      <xdr:rowOff>1914525</xdr:rowOff>
    </xdr:to>
    <xdr:pic>
      <xdr:nvPicPr>
        <xdr:cNvPr id="41" name="661/1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66</xdr:row>
      <xdr:rowOff>819150</xdr:rowOff>
    </xdr:from>
    <xdr:to>
      <xdr:col>0</xdr:col>
      <xdr:colOff>1657350</xdr:colOff>
      <xdr:row>66</xdr:row>
      <xdr:rowOff>1895475</xdr:rowOff>
    </xdr:to>
    <xdr:pic>
      <xdr:nvPicPr>
        <xdr:cNvPr id="42" name="671/1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771525</xdr:colOff>
      <xdr:row>67</xdr:row>
      <xdr:rowOff>790575</xdr:rowOff>
    </xdr:from>
    <xdr:to>
      <xdr:col>0</xdr:col>
      <xdr:colOff>1562100</xdr:colOff>
      <xdr:row>67</xdr:row>
      <xdr:rowOff>1933575</xdr:rowOff>
    </xdr:to>
    <xdr:pic>
      <xdr:nvPicPr>
        <xdr:cNvPr id="43" name="681/3.jp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838200</xdr:colOff>
      <xdr:row>68</xdr:row>
      <xdr:rowOff>904875</xdr:rowOff>
    </xdr:from>
    <xdr:to>
      <xdr:col>0</xdr:col>
      <xdr:colOff>1495425</xdr:colOff>
      <xdr:row>68</xdr:row>
      <xdr:rowOff>1819275</xdr:rowOff>
    </xdr:to>
    <xdr:pic>
      <xdr:nvPicPr>
        <xdr:cNvPr id="44" name="691/1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619125</xdr:colOff>
      <xdr:row>69</xdr:row>
      <xdr:rowOff>142875</xdr:rowOff>
    </xdr:from>
    <xdr:to>
      <xdr:col>0</xdr:col>
      <xdr:colOff>1704975</xdr:colOff>
      <xdr:row>69</xdr:row>
      <xdr:rowOff>2581275</xdr:rowOff>
    </xdr:to>
    <xdr:pic>
      <xdr:nvPicPr>
        <xdr:cNvPr id="45" name="701/1.jp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70</xdr:row>
      <xdr:rowOff>142875</xdr:rowOff>
    </xdr:from>
    <xdr:to>
      <xdr:col>0</xdr:col>
      <xdr:colOff>1676400</xdr:colOff>
      <xdr:row>70</xdr:row>
      <xdr:rowOff>2581275</xdr:rowOff>
    </xdr:to>
    <xdr:pic>
      <xdr:nvPicPr>
        <xdr:cNvPr id="46" name="711/1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71</xdr:row>
      <xdr:rowOff>619125</xdr:rowOff>
    </xdr:from>
    <xdr:to>
      <xdr:col>0</xdr:col>
      <xdr:colOff>1695450</xdr:colOff>
      <xdr:row>71</xdr:row>
      <xdr:rowOff>2095500</xdr:rowOff>
    </xdr:to>
    <xdr:pic>
      <xdr:nvPicPr>
        <xdr:cNvPr id="47" name="721/1.jp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72</xdr:row>
      <xdr:rowOff>723900</xdr:rowOff>
    </xdr:from>
    <xdr:to>
      <xdr:col>0</xdr:col>
      <xdr:colOff>1647825</xdr:colOff>
      <xdr:row>72</xdr:row>
      <xdr:rowOff>2000250</xdr:rowOff>
    </xdr:to>
    <xdr:pic>
      <xdr:nvPicPr>
        <xdr:cNvPr id="48" name="731/1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704850</xdr:colOff>
      <xdr:row>73</xdr:row>
      <xdr:rowOff>666750</xdr:rowOff>
    </xdr:from>
    <xdr:to>
      <xdr:col>0</xdr:col>
      <xdr:colOff>1628775</xdr:colOff>
      <xdr:row>73</xdr:row>
      <xdr:rowOff>2057400</xdr:rowOff>
    </xdr:to>
    <xdr:pic>
      <xdr:nvPicPr>
        <xdr:cNvPr id="49" name="741/1.jp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885825</xdr:colOff>
      <xdr:row>74</xdr:row>
      <xdr:rowOff>885825</xdr:rowOff>
    </xdr:from>
    <xdr:to>
      <xdr:col>0</xdr:col>
      <xdr:colOff>1447800</xdr:colOff>
      <xdr:row>74</xdr:row>
      <xdr:rowOff>1838325</xdr:rowOff>
    </xdr:to>
    <xdr:pic>
      <xdr:nvPicPr>
        <xdr:cNvPr id="50" name="751/1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866775</xdr:colOff>
      <xdr:row>75</xdr:row>
      <xdr:rowOff>742950</xdr:rowOff>
    </xdr:from>
    <xdr:to>
      <xdr:col>0</xdr:col>
      <xdr:colOff>1457325</xdr:colOff>
      <xdr:row>75</xdr:row>
      <xdr:rowOff>1971675</xdr:rowOff>
    </xdr:to>
    <xdr:pic>
      <xdr:nvPicPr>
        <xdr:cNvPr id="51" name="761/1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76</xdr:row>
      <xdr:rowOff>142875</xdr:rowOff>
    </xdr:from>
    <xdr:to>
      <xdr:col>0</xdr:col>
      <xdr:colOff>2038350</xdr:colOff>
      <xdr:row>76</xdr:row>
      <xdr:rowOff>2581275</xdr:rowOff>
    </xdr:to>
    <xdr:pic>
      <xdr:nvPicPr>
        <xdr:cNvPr id="52" name="771/1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77</xdr:row>
      <xdr:rowOff>171450</xdr:rowOff>
    </xdr:from>
    <xdr:to>
      <xdr:col>0</xdr:col>
      <xdr:colOff>2114550</xdr:colOff>
      <xdr:row>77</xdr:row>
      <xdr:rowOff>2552700</xdr:rowOff>
    </xdr:to>
    <xdr:pic>
      <xdr:nvPicPr>
        <xdr:cNvPr id="53" name="781/1.jp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78</xdr:row>
      <xdr:rowOff>571500</xdr:rowOff>
    </xdr:from>
    <xdr:to>
      <xdr:col>0</xdr:col>
      <xdr:colOff>2114550</xdr:colOff>
      <xdr:row>78</xdr:row>
      <xdr:rowOff>2152650</xdr:rowOff>
    </xdr:to>
    <xdr:pic>
      <xdr:nvPicPr>
        <xdr:cNvPr id="54" name="791/1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79</xdr:row>
      <xdr:rowOff>552450</xdr:rowOff>
    </xdr:from>
    <xdr:to>
      <xdr:col>0</xdr:col>
      <xdr:colOff>2114550</xdr:colOff>
      <xdr:row>79</xdr:row>
      <xdr:rowOff>2171700</xdr:rowOff>
    </xdr:to>
    <xdr:pic>
      <xdr:nvPicPr>
        <xdr:cNvPr id="55" name="801/1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80</xdr:row>
      <xdr:rowOff>819150</xdr:rowOff>
    </xdr:from>
    <xdr:to>
      <xdr:col>0</xdr:col>
      <xdr:colOff>1924050</xdr:colOff>
      <xdr:row>80</xdr:row>
      <xdr:rowOff>1895475</xdr:rowOff>
    </xdr:to>
    <xdr:pic>
      <xdr:nvPicPr>
        <xdr:cNvPr id="56" name="811/1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81</xdr:row>
      <xdr:rowOff>771525</xdr:rowOff>
    </xdr:from>
    <xdr:to>
      <xdr:col>0</xdr:col>
      <xdr:colOff>2114550</xdr:colOff>
      <xdr:row>81</xdr:row>
      <xdr:rowOff>1952625</xdr:rowOff>
    </xdr:to>
    <xdr:pic>
      <xdr:nvPicPr>
        <xdr:cNvPr id="57" name="821/1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82</xdr:row>
      <xdr:rowOff>628650</xdr:rowOff>
    </xdr:from>
    <xdr:to>
      <xdr:col>0</xdr:col>
      <xdr:colOff>2114550</xdr:colOff>
      <xdr:row>82</xdr:row>
      <xdr:rowOff>2095500</xdr:rowOff>
    </xdr:to>
    <xdr:pic>
      <xdr:nvPicPr>
        <xdr:cNvPr id="58" name="831/1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83</xdr:row>
      <xdr:rowOff>790575</xdr:rowOff>
    </xdr:from>
    <xdr:to>
      <xdr:col>0</xdr:col>
      <xdr:colOff>2124075</xdr:colOff>
      <xdr:row>83</xdr:row>
      <xdr:rowOff>1924050</xdr:rowOff>
    </xdr:to>
    <xdr:pic>
      <xdr:nvPicPr>
        <xdr:cNvPr id="59" name="841/1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84</xdr:row>
      <xdr:rowOff>762000</xdr:rowOff>
    </xdr:from>
    <xdr:to>
      <xdr:col>0</xdr:col>
      <xdr:colOff>2114550</xdr:colOff>
      <xdr:row>84</xdr:row>
      <xdr:rowOff>1962150</xdr:rowOff>
    </xdr:to>
    <xdr:pic>
      <xdr:nvPicPr>
        <xdr:cNvPr id="60" name="851/1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85</xdr:row>
      <xdr:rowOff>1085850</xdr:rowOff>
    </xdr:from>
    <xdr:to>
      <xdr:col>0</xdr:col>
      <xdr:colOff>1743075</xdr:colOff>
      <xdr:row>85</xdr:row>
      <xdr:rowOff>1628775</xdr:rowOff>
    </xdr:to>
    <xdr:pic>
      <xdr:nvPicPr>
        <xdr:cNvPr id="61" name="861/1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86</xdr:row>
      <xdr:rowOff>257175</xdr:rowOff>
    </xdr:from>
    <xdr:to>
      <xdr:col>0</xdr:col>
      <xdr:colOff>2114550</xdr:colOff>
      <xdr:row>86</xdr:row>
      <xdr:rowOff>2457450</xdr:rowOff>
    </xdr:to>
    <xdr:pic>
      <xdr:nvPicPr>
        <xdr:cNvPr id="62" name="871/1.jp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87</xdr:row>
      <xdr:rowOff>742950</xdr:rowOff>
    </xdr:from>
    <xdr:to>
      <xdr:col>0</xdr:col>
      <xdr:colOff>1752600</xdr:colOff>
      <xdr:row>87</xdr:row>
      <xdr:rowOff>1981200</xdr:rowOff>
    </xdr:to>
    <xdr:pic>
      <xdr:nvPicPr>
        <xdr:cNvPr id="63" name="881/1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88</xdr:row>
      <xdr:rowOff>361950</xdr:rowOff>
    </xdr:from>
    <xdr:to>
      <xdr:col>0</xdr:col>
      <xdr:colOff>2114550</xdr:colOff>
      <xdr:row>88</xdr:row>
      <xdr:rowOff>2362200</xdr:rowOff>
    </xdr:to>
    <xdr:pic>
      <xdr:nvPicPr>
        <xdr:cNvPr id="64" name="891/1.jp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89</xdr:row>
      <xdr:rowOff>742950</xdr:rowOff>
    </xdr:from>
    <xdr:to>
      <xdr:col>0</xdr:col>
      <xdr:colOff>1752600</xdr:colOff>
      <xdr:row>89</xdr:row>
      <xdr:rowOff>1981200</xdr:rowOff>
    </xdr:to>
    <xdr:pic>
      <xdr:nvPicPr>
        <xdr:cNvPr id="65" name="901/1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90</xdr:row>
      <xdr:rowOff>476250</xdr:rowOff>
    </xdr:from>
    <xdr:to>
      <xdr:col>0</xdr:col>
      <xdr:colOff>2114550</xdr:colOff>
      <xdr:row>90</xdr:row>
      <xdr:rowOff>2238375</xdr:rowOff>
    </xdr:to>
    <xdr:pic>
      <xdr:nvPicPr>
        <xdr:cNvPr id="66" name="911/1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91</xdr:row>
      <xdr:rowOff>323850</xdr:rowOff>
    </xdr:from>
    <xdr:to>
      <xdr:col>0</xdr:col>
      <xdr:colOff>2114550</xdr:colOff>
      <xdr:row>91</xdr:row>
      <xdr:rowOff>2400300</xdr:rowOff>
    </xdr:to>
    <xdr:pic>
      <xdr:nvPicPr>
        <xdr:cNvPr id="67" name="921/2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92</xdr:row>
      <xdr:rowOff>647700</xdr:rowOff>
    </xdr:from>
    <xdr:to>
      <xdr:col>0</xdr:col>
      <xdr:colOff>2114550</xdr:colOff>
      <xdr:row>92</xdr:row>
      <xdr:rowOff>2076450</xdr:rowOff>
    </xdr:to>
    <xdr:pic>
      <xdr:nvPicPr>
        <xdr:cNvPr id="68" name="931/1.jp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93</xdr:row>
      <xdr:rowOff>752475</xdr:rowOff>
    </xdr:from>
    <xdr:to>
      <xdr:col>0</xdr:col>
      <xdr:colOff>1943100</xdr:colOff>
      <xdr:row>93</xdr:row>
      <xdr:rowOff>1971675</xdr:rowOff>
    </xdr:to>
    <xdr:pic>
      <xdr:nvPicPr>
        <xdr:cNvPr id="69" name="941/1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552450</xdr:colOff>
      <xdr:row>94</xdr:row>
      <xdr:rowOff>857250</xdr:rowOff>
    </xdr:from>
    <xdr:to>
      <xdr:col>0</xdr:col>
      <xdr:colOff>1771650</xdr:colOff>
      <xdr:row>94</xdr:row>
      <xdr:rowOff>1866900</xdr:rowOff>
    </xdr:to>
    <xdr:pic>
      <xdr:nvPicPr>
        <xdr:cNvPr id="70" name="951/1.jp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95</xdr:row>
      <xdr:rowOff>828675</xdr:rowOff>
    </xdr:from>
    <xdr:to>
      <xdr:col>0</xdr:col>
      <xdr:colOff>1771650</xdr:colOff>
      <xdr:row>95</xdr:row>
      <xdr:rowOff>1895475</xdr:rowOff>
    </xdr:to>
    <xdr:pic>
      <xdr:nvPicPr>
        <xdr:cNvPr id="71" name="961/1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96</xdr:row>
      <xdr:rowOff>561975</xdr:rowOff>
    </xdr:from>
    <xdr:to>
      <xdr:col>0</xdr:col>
      <xdr:colOff>2114550</xdr:colOff>
      <xdr:row>96</xdr:row>
      <xdr:rowOff>2152650</xdr:rowOff>
    </xdr:to>
    <xdr:pic>
      <xdr:nvPicPr>
        <xdr:cNvPr id="72" name="971/1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97</xdr:row>
      <xdr:rowOff>666750</xdr:rowOff>
    </xdr:from>
    <xdr:to>
      <xdr:col>0</xdr:col>
      <xdr:colOff>2114550</xdr:colOff>
      <xdr:row>97</xdr:row>
      <xdr:rowOff>2057400</xdr:rowOff>
    </xdr:to>
    <xdr:pic>
      <xdr:nvPicPr>
        <xdr:cNvPr id="73" name="981/1_NFC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98</xdr:row>
      <xdr:rowOff>628650</xdr:rowOff>
    </xdr:from>
    <xdr:to>
      <xdr:col>0</xdr:col>
      <xdr:colOff>2114550</xdr:colOff>
      <xdr:row>98</xdr:row>
      <xdr:rowOff>2085975</xdr:rowOff>
    </xdr:to>
    <xdr:pic>
      <xdr:nvPicPr>
        <xdr:cNvPr id="74" name="991/1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99</xdr:row>
      <xdr:rowOff>609600</xdr:rowOff>
    </xdr:from>
    <xdr:to>
      <xdr:col>0</xdr:col>
      <xdr:colOff>2114550</xdr:colOff>
      <xdr:row>99</xdr:row>
      <xdr:rowOff>2105025</xdr:rowOff>
    </xdr:to>
    <xdr:pic>
      <xdr:nvPicPr>
        <xdr:cNvPr id="75" name="1001/1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100</xdr:row>
      <xdr:rowOff>781050</xdr:rowOff>
    </xdr:from>
    <xdr:to>
      <xdr:col>0</xdr:col>
      <xdr:colOff>2114550</xdr:colOff>
      <xdr:row>100</xdr:row>
      <xdr:rowOff>1943100</xdr:rowOff>
    </xdr:to>
    <xdr:pic>
      <xdr:nvPicPr>
        <xdr:cNvPr id="76" name="1011/1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101</xdr:row>
      <xdr:rowOff>619125</xdr:rowOff>
    </xdr:from>
    <xdr:to>
      <xdr:col>0</xdr:col>
      <xdr:colOff>2114550</xdr:colOff>
      <xdr:row>101</xdr:row>
      <xdr:rowOff>2105025</xdr:rowOff>
    </xdr:to>
    <xdr:pic>
      <xdr:nvPicPr>
        <xdr:cNvPr id="77" name="1021/1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102</xdr:row>
      <xdr:rowOff>714375</xdr:rowOff>
    </xdr:from>
    <xdr:to>
      <xdr:col>0</xdr:col>
      <xdr:colOff>2114550</xdr:colOff>
      <xdr:row>102</xdr:row>
      <xdr:rowOff>2000250</xdr:rowOff>
    </xdr:to>
    <xdr:pic>
      <xdr:nvPicPr>
        <xdr:cNvPr id="78" name="1031/1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103</xdr:row>
      <xdr:rowOff>523875</xdr:rowOff>
    </xdr:from>
    <xdr:to>
      <xdr:col>0</xdr:col>
      <xdr:colOff>2114550</xdr:colOff>
      <xdr:row>103</xdr:row>
      <xdr:rowOff>2190750</xdr:rowOff>
    </xdr:to>
    <xdr:pic>
      <xdr:nvPicPr>
        <xdr:cNvPr id="79" name="1041/1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104</xdr:row>
      <xdr:rowOff>647700</xdr:rowOff>
    </xdr:from>
    <xdr:to>
      <xdr:col>0</xdr:col>
      <xdr:colOff>2114550</xdr:colOff>
      <xdr:row>104</xdr:row>
      <xdr:rowOff>2076450</xdr:rowOff>
    </xdr:to>
    <xdr:pic>
      <xdr:nvPicPr>
        <xdr:cNvPr id="80" name="1051/1.jp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105</xdr:row>
      <xdr:rowOff>619125</xdr:rowOff>
    </xdr:from>
    <xdr:to>
      <xdr:col>0</xdr:col>
      <xdr:colOff>2114550</xdr:colOff>
      <xdr:row>105</xdr:row>
      <xdr:rowOff>2105025</xdr:rowOff>
    </xdr:to>
    <xdr:pic>
      <xdr:nvPicPr>
        <xdr:cNvPr id="81" name="1061/1.jpg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106</xdr:row>
      <xdr:rowOff>657225</xdr:rowOff>
    </xdr:from>
    <xdr:to>
      <xdr:col>0</xdr:col>
      <xdr:colOff>2114550</xdr:colOff>
      <xdr:row>106</xdr:row>
      <xdr:rowOff>2057400</xdr:rowOff>
    </xdr:to>
    <xdr:pic>
      <xdr:nvPicPr>
        <xdr:cNvPr id="82" name="1071/1.jp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107</xdr:row>
      <xdr:rowOff>647700</xdr:rowOff>
    </xdr:from>
    <xdr:to>
      <xdr:col>0</xdr:col>
      <xdr:colOff>2114550</xdr:colOff>
      <xdr:row>107</xdr:row>
      <xdr:rowOff>2076450</xdr:rowOff>
    </xdr:to>
    <xdr:pic>
      <xdr:nvPicPr>
        <xdr:cNvPr id="83" name="1081/1.jp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108</xdr:row>
      <xdr:rowOff>390525</xdr:rowOff>
    </xdr:from>
    <xdr:to>
      <xdr:col>0</xdr:col>
      <xdr:colOff>2114550</xdr:colOff>
      <xdr:row>108</xdr:row>
      <xdr:rowOff>2333625</xdr:rowOff>
    </xdr:to>
    <xdr:pic>
      <xdr:nvPicPr>
        <xdr:cNvPr id="84" name="1091/1.jp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109</xdr:row>
      <xdr:rowOff>857250</xdr:rowOff>
    </xdr:from>
    <xdr:to>
      <xdr:col>0</xdr:col>
      <xdr:colOff>2019300</xdr:colOff>
      <xdr:row>109</xdr:row>
      <xdr:rowOff>1866900</xdr:rowOff>
    </xdr:to>
    <xdr:pic>
      <xdr:nvPicPr>
        <xdr:cNvPr id="85" name="1101/1.jp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110</xdr:row>
      <xdr:rowOff>771525</xdr:rowOff>
    </xdr:from>
    <xdr:to>
      <xdr:col>0</xdr:col>
      <xdr:colOff>2114550</xdr:colOff>
      <xdr:row>110</xdr:row>
      <xdr:rowOff>1943100</xdr:rowOff>
    </xdr:to>
    <xdr:pic>
      <xdr:nvPicPr>
        <xdr:cNvPr id="86" name="1111/1.jp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542925</xdr:colOff>
      <xdr:row>111</xdr:row>
      <xdr:rowOff>1000125</xdr:rowOff>
    </xdr:from>
    <xdr:to>
      <xdr:col>0</xdr:col>
      <xdr:colOff>1781175</xdr:colOff>
      <xdr:row>111</xdr:row>
      <xdr:rowOff>1724025</xdr:rowOff>
    </xdr:to>
    <xdr:pic>
      <xdr:nvPicPr>
        <xdr:cNvPr id="87" name="1121/1.jpg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514350</xdr:colOff>
      <xdr:row>112</xdr:row>
      <xdr:rowOff>904875</xdr:rowOff>
    </xdr:from>
    <xdr:to>
      <xdr:col>0</xdr:col>
      <xdr:colOff>1809750</xdr:colOff>
      <xdr:row>112</xdr:row>
      <xdr:rowOff>1809750</xdr:rowOff>
    </xdr:to>
    <xdr:pic>
      <xdr:nvPicPr>
        <xdr:cNvPr id="88" name="1131/1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113</xdr:row>
      <xdr:rowOff>752475</xdr:rowOff>
    </xdr:from>
    <xdr:to>
      <xdr:col>0</xdr:col>
      <xdr:colOff>2114550</xdr:colOff>
      <xdr:row>113</xdr:row>
      <xdr:rowOff>1971675</xdr:rowOff>
    </xdr:to>
    <xdr:pic>
      <xdr:nvPicPr>
        <xdr:cNvPr id="89" name="1141/1.jp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114</xdr:row>
      <xdr:rowOff>638175</xdr:rowOff>
    </xdr:from>
    <xdr:to>
      <xdr:col>0</xdr:col>
      <xdr:colOff>2114550</xdr:colOff>
      <xdr:row>114</xdr:row>
      <xdr:rowOff>2076450</xdr:rowOff>
    </xdr:to>
    <xdr:pic>
      <xdr:nvPicPr>
        <xdr:cNvPr id="90" name="1151/1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115</xdr:row>
      <xdr:rowOff>914400</xdr:rowOff>
    </xdr:from>
    <xdr:to>
      <xdr:col>0</xdr:col>
      <xdr:colOff>1838325</xdr:colOff>
      <xdr:row>115</xdr:row>
      <xdr:rowOff>1809750</xdr:rowOff>
    </xdr:to>
    <xdr:pic>
      <xdr:nvPicPr>
        <xdr:cNvPr id="91" name="1161/1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116</xdr:row>
      <xdr:rowOff>1000125</xdr:rowOff>
    </xdr:from>
    <xdr:to>
      <xdr:col>0</xdr:col>
      <xdr:colOff>1838325</xdr:colOff>
      <xdr:row>116</xdr:row>
      <xdr:rowOff>1724025</xdr:rowOff>
    </xdr:to>
    <xdr:pic>
      <xdr:nvPicPr>
        <xdr:cNvPr id="92" name="1171/1.jpg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117</xdr:row>
      <xdr:rowOff>438150</xdr:rowOff>
    </xdr:from>
    <xdr:to>
      <xdr:col>0</xdr:col>
      <xdr:colOff>2114550</xdr:colOff>
      <xdr:row>117</xdr:row>
      <xdr:rowOff>2276475</xdr:rowOff>
    </xdr:to>
    <xdr:pic>
      <xdr:nvPicPr>
        <xdr:cNvPr id="93" name="1181/1.jp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118</xdr:row>
      <xdr:rowOff>361950</xdr:rowOff>
    </xdr:from>
    <xdr:to>
      <xdr:col>0</xdr:col>
      <xdr:colOff>2114550</xdr:colOff>
      <xdr:row>118</xdr:row>
      <xdr:rowOff>2352675</xdr:rowOff>
    </xdr:to>
    <xdr:pic>
      <xdr:nvPicPr>
        <xdr:cNvPr id="94" name="1191/1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119</xdr:row>
      <xdr:rowOff>523875</xdr:rowOff>
    </xdr:from>
    <xdr:to>
      <xdr:col>0</xdr:col>
      <xdr:colOff>2114550</xdr:colOff>
      <xdr:row>119</xdr:row>
      <xdr:rowOff>2190750</xdr:rowOff>
    </xdr:to>
    <xdr:pic>
      <xdr:nvPicPr>
        <xdr:cNvPr id="95" name="1201/1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120</xdr:row>
      <xdr:rowOff>409575</xdr:rowOff>
    </xdr:from>
    <xdr:to>
      <xdr:col>0</xdr:col>
      <xdr:colOff>2114550</xdr:colOff>
      <xdr:row>120</xdr:row>
      <xdr:rowOff>2314575</xdr:rowOff>
    </xdr:to>
    <xdr:pic>
      <xdr:nvPicPr>
        <xdr:cNvPr id="96" name="1211/1.jp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121</xdr:row>
      <xdr:rowOff>142875</xdr:rowOff>
    </xdr:from>
    <xdr:to>
      <xdr:col>0</xdr:col>
      <xdr:colOff>2085975</xdr:colOff>
      <xdr:row>121</xdr:row>
      <xdr:rowOff>2581275</xdr:rowOff>
    </xdr:to>
    <xdr:pic>
      <xdr:nvPicPr>
        <xdr:cNvPr id="97" name="1221/1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122</xdr:row>
      <xdr:rowOff>981075</xdr:rowOff>
    </xdr:from>
    <xdr:to>
      <xdr:col>0</xdr:col>
      <xdr:colOff>1600200</xdr:colOff>
      <xdr:row>122</xdr:row>
      <xdr:rowOff>1743075</xdr:rowOff>
    </xdr:to>
    <xdr:pic>
      <xdr:nvPicPr>
        <xdr:cNvPr id="98" name="1231/1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123</xdr:row>
      <xdr:rowOff>762000</xdr:rowOff>
    </xdr:from>
    <xdr:to>
      <xdr:col>0</xdr:col>
      <xdr:colOff>1790700</xdr:colOff>
      <xdr:row>123</xdr:row>
      <xdr:rowOff>1952625</xdr:rowOff>
    </xdr:to>
    <xdr:pic>
      <xdr:nvPicPr>
        <xdr:cNvPr id="99" name="1241/1.jp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124</xdr:row>
      <xdr:rowOff>609600</xdr:rowOff>
    </xdr:from>
    <xdr:to>
      <xdr:col>0</xdr:col>
      <xdr:colOff>2114550</xdr:colOff>
      <xdr:row>124</xdr:row>
      <xdr:rowOff>2105025</xdr:rowOff>
    </xdr:to>
    <xdr:pic>
      <xdr:nvPicPr>
        <xdr:cNvPr id="100" name="1251/1.jp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125</xdr:row>
      <xdr:rowOff>933450</xdr:rowOff>
    </xdr:from>
    <xdr:to>
      <xdr:col>0</xdr:col>
      <xdr:colOff>1676400</xdr:colOff>
      <xdr:row>125</xdr:row>
      <xdr:rowOff>1781175</xdr:rowOff>
    </xdr:to>
    <xdr:pic>
      <xdr:nvPicPr>
        <xdr:cNvPr id="101" name="1261/1.jp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126</xdr:row>
      <xdr:rowOff>581025</xdr:rowOff>
    </xdr:from>
    <xdr:to>
      <xdr:col>0</xdr:col>
      <xdr:colOff>2114550</xdr:colOff>
      <xdr:row>126</xdr:row>
      <xdr:rowOff>2133600</xdr:rowOff>
    </xdr:to>
    <xdr:pic>
      <xdr:nvPicPr>
        <xdr:cNvPr id="102" name="1271/1.jp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552450</xdr:colOff>
      <xdr:row>127</xdr:row>
      <xdr:rowOff>800100</xdr:rowOff>
    </xdr:from>
    <xdr:to>
      <xdr:col>0</xdr:col>
      <xdr:colOff>1781175</xdr:colOff>
      <xdr:row>127</xdr:row>
      <xdr:rowOff>1914525</xdr:rowOff>
    </xdr:to>
    <xdr:pic>
      <xdr:nvPicPr>
        <xdr:cNvPr id="103" name="1281/1.jp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128</xdr:row>
      <xdr:rowOff>866775</xdr:rowOff>
    </xdr:from>
    <xdr:to>
      <xdr:col>0</xdr:col>
      <xdr:colOff>2114550</xdr:colOff>
      <xdr:row>128</xdr:row>
      <xdr:rowOff>1847850</xdr:rowOff>
    </xdr:to>
    <xdr:pic>
      <xdr:nvPicPr>
        <xdr:cNvPr id="104" name="1291/1.jp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129</xdr:row>
      <xdr:rowOff>771525</xdr:rowOff>
    </xdr:from>
    <xdr:to>
      <xdr:col>0</xdr:col>
      <xdr:colOff>2114550</xdr:colOff>
      <xdr:row>129</xdr:row>
      <xdr:rowOff>1943100</xdr:rowOff>
    </xdr:to>
    <xdr:pic>
      <xdr:nvPicPr>
        <xdr:cNvPr id="105" name="1301/1.jpg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130</xdr:row>
      <xdr:rowOff>876300</xdr:rowOff>
    </xdr:from>
    <xdr:to>
      <xdr:col>0</xdr:col>
      <xdr:colOff>2124075</xdr:colOff>
      <xdr:row>130</xdr:row>
      <xdr:rowOff>1847850</xdr:rowOff>
    </xdr:to>
    <xdr:pic>
      <xdr:nvPicPr>
        <xdr:cNvPr id="106" name="1311/1.jp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131</xdr:row>
      <xdr:rowOff>685800</xdr:rowOff>
    </xdr:from>
    <xdr:to>
      <xdr:col>0</xdr:col>
      <xdr:colOff>2124075</xdr:colOff>
      <xdr:row>131</xdr:row>
      <xdr:rowOff>2038350</xdr:rowOff>
    </xdr:to>
    <xdr:pic>
      <xdr:nvPicPr>
        <xdr:cNvPr id="107" name="1321/1.jpg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132</xdr:row>
      <xdr:rowOff>895350</xdr:rowOff>
    </xdr:from>
    <xdr:to>
      <xdr:col>0</xdr:col>
      <xdr:colOff>2009775</xdr:colOff>
      <xdr:row>132</xdr:row>
      <xdr:rowOff>1819275</xdr:rowOff>
    </xdr:to>
    <xdr:pic>
      <xdr:nvPicPr>
        <xdr:cNvPr id="108" name="1331/1.jp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133</xdr:row>
      <xdr:rowOff>676275</xdr:rowOff>
    </xdr:from>
    <xdr:to>
      <xdr:col>0</xdr:col>
      <xdr:colOff>2114550</xdr:colOff>
      <xdr:row>133</xdr:row>
      <xdr:rowOff>2038350</xdr:rowOff>
    </xdr:to>
    <xdr:pic>
      <xdr:nvPicPr>
        <xdr:cNvPr id="109" name="1341/1.jp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134</xdr:row>
      <xdr:rowOff>819150</xdr:rowOff>
    </xdr:from>
    <xdr:to>
      <xdr:col>0</xdr:col>
      <xdr:colOff>2114550</xdr:colOff>
      <xdr:row>134</xdr:row>
      <xdr:rowOff>1905000</xdr:rowOff>
    </xdr:to>
    <xdr:pic>
      <xdr:nvPicPr>
        <xdr:cNvPr id="110" name="1351/1.jp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135</xdr:row>
      <xdr:rowOff>600075</xdr:rowOff>
    </xdr:from>
    <xdr:to>
      <xdr:col>0</xdr:col>
      <xdr:colOff>2114550</xdr:colOff>
      <xdr:row>135</xdr:row>
      <xdr:rowOff>2124075</xdr:rowOff>
    </xdr:to>
    <xdr:pic>
      <xdr:nvPicPr>
        <xdr:cNvPr id="111" name="1361/1.jpg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136</xdr:row>
      <xdr:rowOff>723900</xdr:rowOff>
    </xdr:from>
    <xdr:to>
      <xdr:col>0</xdr:col>
      <xdr:colOff>2114550</xdr:colOff>
      <xdr:row>136</xdr:row>
      <xdr:rowOff>2000250</xdr:rowOff>
    </xdr:to>
    <xdr:pic>
      <xdr:nvPicPr>
        <xdr:cNvPr id="112" name="1371/1.jpg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137</xdr:row>
      <xdr:rowOff>790575</xdr:rowOff>
    </xdr:from>
    <xdr:to>
      <xdr:col>0</xdr:col>
      <xdr:colOff>2114550</xdr:colOff>
      <xdr:row>137</xdr:row>
      <xdr:rowOff>1924050</xdr:rowOff>
    </xdr:to>
    <xdr:pic>
      <xdr:nvPicPr>
        <xdr:cNvPr id="113" name="1381/1.jpg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138</xdr:row>
      <xdr:rowOff>876300</xdr:rowOff>
    </xdr:from>
    <xdr:to>
      <xdr:col>0</xdr:col>
      <xdr:colOff>2124075</xdr:colOff>
      <xdr:row>138</xdr:row>
      <xdr:rowOff>1838325</xdr:rowOff>
    </xdr:to>
    <xdr:pic>
      <xdr:nvPicPr>
        <xdr:cNvPr id="114" name="1391/1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139</xdr:row>
      <xdr:rowOff>781050</xdr:rowOff>
    </xdr:from>
    <xdr:to>
      <xdr:col>0</xdr:col>
      <xdr:colOff>2114550</xdr:colOff>
      <xdr:row>139</xdr:row>
      <xdr:rowOff>1933575</xdr:rowOff>
    </xdr:to>
    <xdr:pic>
      <xdr:nvPicPr>
        <xdr:cNvPr id="115" name="1401/1.jpg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140</xdr:row>
      <xdr:rowOff>752475</xdr:rowOff>
    </xdr:from>
    <xdr:to>
      <xdr:col>0</xdr:col>
      <xdr:colOff>2114550</xdr:colOff>
      <xdr:row>140</xdr:row>
      <xdr:rowOff>1971675</xdr:rowOff>
    </xdr:to>
    <xdr:pic>
      <xdr:nvPicPr>
        <xdr:cNvPr id="116" name="1411/1.jp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141</xdr:row>
      <xdr:rowOff>676275</xdr:rowOff>
    </xdr:from>
    <xdr:to>
      <xdr:col>0</xdr:col>
      <xdr:colOff>2114550</xdr:colOff>
      <xdr:row>141</xdr:row>
      <xdr:rowOff>2047875</xdr:rowOff>
    </xdr:to>
    <xdr:pic>
      <xdr:nvPicPr>
        <xdr:cNvPr id="117" name="1421/1.jpg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142</xdr:row>
      <xdr:rowOff>790575</xdr:rowOff>
    </xdr:from>
    <xdr:to>
      <xdr:col>0</xdr:col>
      <xdr:colOff>2114550</xdr:colOff>
      <xdr:row>142</xdr:row>
      <xdr:rowOff>1924050</xdr:rowOff>
    </xdr:to>
    <xdr:pic>
      <xdr:nvPicPr>
        <xdr:cNvPr id="118" name="1431/1.jpg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143</xdr:row>
      <xdr:rowOff>695325</xdr:rowOff>
    </xdr:from>
    <xdr:to>
      <xdr:col>0</xdr:col>
      <xdr:colOff>2114550</xdr:colOff>
      <xdr:row>143</xdr:row>
      <xdr:rowOff>2019300</xdr:rowOff>
    </xdr:to>
    <xdr:pic>
      <xdr:nvPicPr>
        <xdr:cNvPr id="119" name="1441/1.jpg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144</xdr:row>
      <xdr:rowOff>714375</xdr:rowOff>
    </xdr:from>
    <xdr:to>
      <xdr:col>0</xdr:col>
      <xdr:colOff>2114550</xdr:colOff>
      <xdr:row>144</xdr:row>
      <xdr:rowOff>2000250</xdr:rowOff>
    </xdr:to>
    <xdr:pic>
      <xdr:nvPicPr>
        <xdr:cNvPr id="120" name="1451/1.jpg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145</xdr:row>
      <xdr:rowOff>609600</xdr:rowOff>
    </xdr:from>
    <xdr:to>
      <xdr:col>0</xdr:col>
      <xdr:colOff>2114550</xdr:colOff>
      <xdr:row>145</xdr:row>
      <xdr:rowOff>2105025</xdr:rowOff>
    </xdr:to>
    <xdr:pic>
      <xdr:nvPicPr>
        <xdr:cNvPr id="121" name="1461/1.jpg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485775</xdr:colOff>
      <xdr:row>146</xdr:row>
      <xdr:rowOff>847725</xdr:rowOff>
    </xdr:from>
    <xdr:to>
      <xdr:col>0</xdr:col>
      <xdr:colOff>1838325</xdr:colOff>
      <xdr:row>146</xdr:row>
      <xdr:rowOff>1866900</xdr:rowOff>
    </xdr:to>
    <xdr:pic>
      <xdr:nvPicPr>
        <xdr:cNvPr id="122" name="1471/1.jpg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147</xdr:row>
      <xdr:rowOff>619125</xdr:rowOff>
    </xdr:from>
    <xdr:to>
      <xdr:col>0</xdr:col>
      <xdr:colOff>2114550</xdr:colOff>
      <xdr:row>147</xdr:row>
      <xdr:rowOff>2105025</xdr:rowOff>
    </xdr:to>
    <xdr:pic>
      <xdr:nvPicPr>
        <xdr:cNvPr id="123" name="1481/1.jpg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148</xdr:row>
      <xdr:rowOff>590550</xdr:rowOff>
    </xdr:from>
    <xdr:to>
      <xdr:col>0</xdr:col>
      <xdr:colOff>2114550</xdr:colOff>
      <xdr:row>148</xdr:row>
      <xdr:rowOff>2124075</xdr:rowOff>
    </xdr:to>
    <xdr:pic>
      <xdr:nvPicPr>
        <xdr:cNvPr id="124" name="1491/1.jpg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704850</xdr:colOff>
      <xdr:row>149</xdr:row>
      <xdr:rowOff>1000125</xdr:rowOff>
    </xdr:from>
    <xdr:to>
      <xdr:col>0</xdr:col>
      <xdr:colOff>1628775</xdr:colOff>
      <xdr:row>149</xdr:row>
      <xdr:rowOff>1714500</xdr:rowOff>
    </xdr:to>
    <xdr:pic>
      <xdr:nvPicPr>
        <xdr:cNvPr id="125" name="1501/1.jpg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150</xdr:row>
      <xdr:rowOff>733425</xdr:rowOff>
    </xdr:from>
    <xdr:to>
      <xdr:col>0</xdr:col>
      <xdr:colOff>2114550</xdr:colOff>
      <xdr:row>150</xdr:row>
      <xdr:rowOff>1981200</xdr:rowOff>
    </xdr:to>
    <xdr:pic>
      <xdr:nvPicPr>
        <xdr:cNvPr id="126" name="1511/1.jpg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151</xdr:row>
      <xdr:rowOff>1000125</xdr:rowOff>
    </xdr:from>
    <xdr:to>
      <xdr:col>0</xdr:col>
      <xdr:colOff>1752600</xdr:colOff>
      <xdr:row>151</xdr:row>
      <xdr:rowOff>1724025</xdr:rowOff>
    </xdr:to>
    <xdr:pic>
      <xdr:nvPicPr>
        <xdr:cNvPr id="127" name="1521/1.jp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152</xdr:row>
      <xdr:rowOff>809625</xdr:rowOff>
    </xdr:from>
    <xdr:to>
      <xdr:col>0</xdr:col>
      <xdr:colOff>2114550</xdr:colOff>
      <xdr:row>152</xdr:row>
      <xdr:rowOff>1905000</xdr:rowOff>
    </xdr:to>
    <xdr:pic>
      <xdr:nvPicPr>
        <xdr:cNvPr id="128" name="1531/1.jpg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153</xdr:row>
      <xdr:rowOff>704850</xdr:rowOff>
    </xdr:from>
    <xdr:to>
      <xdr:col>0</xdr:col>
      <xdr:colOff>2114550</xdr:colOff>
      <xdr:row>153</xdr:row>
      <xdr:rowOff>2009775</xdr:rowOff>
    </xdr:to>
    <xdr:pic>
      <xdr:nvPicPr>
        <xdr:cNvPr id="129" name="1541/1.jpg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154</xdr:row>
      <xdr:rowOff>657225</xdr:rowOff>
    </xdr:from>
    <xdr:to>
      <xdr:col>0</xdr:col>
      <xdr:colOff>2114550</xdr:colOff>
      <xdr:row>154</xdr:row>
      <xdr:rowOff>2057400</xdr:rowOff>
    </xdr:to>
    <xdr:pic>
      <xdr:nvPicPr>
        <xdr:cNvPr id="130" name="1551/1.jpg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155</xdr:row>
      <xdr:rowOff>419100</xdr:rowOff>
    </xdr:from>
    <xdr:to>
      <xdr:col>0</xdr:col>
      <xdr:colOff>2114550</xdr:colOff>
      <xdr:row>155</xdr:row>
      <xdr:rowOff>2295525</xdr:rowOff>
    </xdr:to>
    <xdr:pic>
      <xdr:nvPicPr>
        <xdr:cNvPr id="131" name="1561/1.jpg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156</xdr:row>
      <xdr:rowOff>819150</xdr:rowOff>
    </xdr:from>
    <xdr:to>
      <xdr:col>0</xdr:col>
      <xdr:colOff>1924050</xdr:colOff>
      <xdr:row>156</xdr:row>
      <xdr:rowOff>1895475</xdr:rowOff>
    </xdr:to>
    <xdr:pic>
      <xdr:nvPicPr>
        <xdr:cNvPr id="626" name="261/1.jpg">
          <a:extLst>
            <a:ext uri="{FF2B5EF4-FFF2-40B4-BE49-F238E27FC236}">
              <a16:creationId xmlns:a16="http://schemas.microsoft.com/office/drawing/2014/main" xmlns="" id="{21C0B6DF-053B-1D49-A543-BBDDB71A7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409575" y="5581650"/>
          <a:ext cx="1514475" cy="1076325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157</xdr:row>
      <xdr:rowOff>771525</xdr:rowOff>
    </xdr:from>
    <xdr:to>
      <xdr:col>0</xdr:col>
      <xdr:colOff>2114550</xdr:colOff>
      <xdr:row>157</xdr:row>
      <xdr:rowOff>1952625</xdr:rowOff>
    </xdr:to>
    <xdr:pic>
      <xdr:nvPicPr>
        <xdr:cNvPr id="627" name="271/1.jpg">
          <a:extLst>
            <a:ext uri="{FF2B5EF4-FFF2-40B4-BE49-F238E27FC236}">
              <a16:creationId xmlns:a16="http://schemas.microsoft.com/office/drawing/2014/main" xmlns="" id="{DAF3DAEB-1EF3-0148-99FB-F493C1C9E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19075" y="8264525"/>
          <a:ext cx="1895475" cy="11811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158</xdr:row>
      <xdr:rowOff>790575</xdr:rowOff>
    </xdr:from>
    <xdr:to>
      <xdr:col>0</xdr:col>
      <xdr:colOff>2124075</xdr:colOff>
      <xdr:row>158</xdr:row>
      <xdr:rowOff>1924050</xdr:rowOff>
    </xdr:to>
    <xdr:pic>
      <xdr:nvPicPr>
        <xdr:cNvPr id="628" name="281/1.jpg">
          <a:extLst>
            <a:ext uri="{FF2B5EF4-FFF2-40B4-BE49-F238E27FC236}">
              <a16:creationId xmlns:a16="http://schemas.microsoft.com/office/drawing/2014/main" xmlns="" id="{C8C726A1-2848-B747-93E6-64C8E0AC0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09550" y="11014075"/>
          <a:ext cx="1914525" cy="113347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159</xdr:row>
      <xdr:rowOff>561975</xdr:rowOff>
    </xdr:from>
    <xdr:to>
      <xdr:col>0</xdr:col>
      <xdr:colOff>2114550</xdr:colOff>
      <xdr:row>159</xdr:row>
      <xdr:rowOff>2152650</xdr:rowOff>
    </xdr:to>
    <xdr:pic>
      <xdr:nvPicPr>
        <xdr:cNvPr id="629" name="291/1.jpg">
          <a:extLst>
            <a:ext uri="{FF2B5EF4-FFF2-40B4-BE49-F238E27FC236}">
              <a16:creationId xmlns:a16="http://schemas.microsoft.com/office/drawing/2014/main" xmlns="" id="{E714FAF0-A43B-0841-9A23-328AC9435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09550" y="13515975"/>
          <a:ext cx="1905000" cy="159067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160</xdr:row>
      <xdr:rowOff>714375</xdr:rowOff>
    </xdr:from>
    <xdr:to>
      <xdr:col>0</xdr:col>
      <xdr:colOff>2114550</xdr:colOff>
      <xdr:row>160</xdr:row>
      <xdr:rowOff>2000250</xdr:rowOff>
    </xdr:to>
    <xdr:pic>
      <xdr:nvPicPr>
        <xdr:cNvPr id="630" name="301/1.jpg">
          <a:extLst>
            <a:ext uri="{FF2B5EF4-FFF2-40B4-BE49-F238E27FC236}">
              <a16:creationId xmlns:a16="http://schemas.microsoft.com/office/drawing/2014/main" xmlns="" id="{53E2CA1F-A89D-204A-B3B2-87B4CB6CE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209550" y="16398875"/>
          <a:ext cx="1905000" cy="1285875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161</xdr:row>
      <xdr:rowOff>981075</xdr:rowOff>
    </xdr:from>
    <xdr:to>
      <xdr:col>0</xdr:col>
      <xdr:colOff>1600200</xdr:colOff>
      <xdr:row>161</xdr:row>
      <xdr:rowOff>1743075</xdr:rowOff>
    </xdr:to>
    <xdr:pic>
      <xdr:nvPicPr>
        <xdr:cNvPr id="631" name="311/1.jpg">
          <a:extLst>
            <a:ext uri="{FF2B5EF4-FFF2-40B4-BE49-F238E27FC236}">
              <a16:creationId xmlns:a16="http://schemas.microsoft.com/office/drawing/2014/main" xmlns="" id="{099CC331-323E-8C48-9F2F-BC77FA13C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733425" y="19396075"/>
          <a:ext cx="866775" cy="76200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162</xdr:row>
      <xdr:rowOff>142875</xdr:rowOff>
    </xdr:from>
    <xdr:to>
      <xdr:col>0</xdr:col>
      <xdr:colOff>2085975</xdr:colOff>
      <xdr:row>162</xdr:row>
      <xdr:rowOff>2581275</xdr:rowOff>
    </xdr:to>
    <xdr:pic>
      <xdr:nvPicPr>
        <xdr:cNvPr id="632" name="321/1.jpg">
          <a:extLst>
            <a:ext uri="{FF2B5EF4-FFF2-40B4-BE49-F238E27FC236}">
              <a16:creationId xmlns:a16="http://schemas.microsoft.com/office/drawing/2014/main" xmlns="" id="{4780D82B-8818-A047-80D9-B97C172E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238125" y="21288375"/>
          <a:ext cx="184785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163</xdr:row>
      <xdr:rowOff>876300</xdr:rowOff>
    </xdr:from>
    <xdr:to>
      <xdr:col>0</xdr:col>
      <xdr:colOff>2124075</xdr:colOff>
      <xdr:row>163</xdr:row>
      <xdr:rowOff>1847850</xdr:rowOff>
    </xdr:to>
    <xdr:pic>
      <xdr:nvPicPr>
        <xdr:cNvPr id="633" name="331/1.jpg">
          <a:extLst>
            <a:ext uri="{FF2B5EF4-FFF2-40B4-BE49-F238E27FC236}">
              <a16:creationId xmlns:a16="http://schemas.microsoft.com/office/drawing/2014/main" xmlns="" id="{442C05F6-93D8-044F-BFFE-019DFDC75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209550" y="24752300"/>
          <a:ext cx="1914525" cy="97155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164</xdr:row>
      <xdr:rowOff>685800</xdr:rowOff>
    </xdr:from>
    <xdr:to>
      <xdr:col>0</xdr:col>
      <xdr:colOff>2124075</xdr:colOff>
      <xdr:row>164</xdr:row>
      <xdr:rowOff>2038350</xdr:rowOff>
    </xdr:to>
    <xdr:pic>
      <xdr:nvPicPr>
        <xdr:cNvPr id="634" name="341/1.jpg">
          <a:extLst>
            <a:ext uri="{FF2B5EF4-FFF2-40B4-BE49-F238E27FC236}">
              <a16:creationId xmlns:a16="http://schemas.microsoft.com/office/drawing/2014/main" xmlns="" id="{EA831E8E-AC52-7449-B39A-A1A1309CF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209550" y="27292300"/>
          <a:ext cx="1914525" cy="135255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165</xdr:row>
      <xdr:rowOff>600075</xdr:rowOff>
    </xdr:from>
    <xdr:to>
      <xdr:col>0</xdr:col>
      <xdr:colOff>2114550</xdr:colOff>
      <xdr:row>165</xdr:row>
      <xdr:rowOff>2124075</xdr:rowOff>
    </xdr:to>
    <xdr:pic>
      <xdr:nvPicPr>
        <xdr:cNvPr id="635" name="351/1.jpg">
          <a:extLst>
            <a:ext uri="{FF2B5EF4-FFF2-40B4-BE49-F238E27FC236}">
              <a16:creationId xmlns:a16="http://schemas.microsoft.com/office/drawing/2014/main" xmlns="" id="{D40D5B26-B0B7-8D47-8EFE-51D19171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209550" y="29937075"/>
          <a:ext cx="1905000" cy="15240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166</xdr:row>
      <xdr:rowOff>723900</xdr:rowOff>
    </xdr:from>
    <xdr:to>
      <xdr:col>0</xdr:col>
      <xdr:colOff>2114550</xdr:colOff>
      <xdr:row>166</xdr:row>
      <xdr:rowOff>2000250</xdr:rowOff>
    </xdr:to>
    <xdr:pic>
      <xdr:nvPicPr>
        <xdr:cNvPr id="636" name="361/1.jpg">
          <a:extLst>
            <a:ext uri="{FF2B5EF4-FFF2-40B4-BE49-F238E27FC236}">
              <a16:creationId xmlns:a16="http://schemas.microsoft.com/office/drawing/2014/main" xmlns="" id="{A9939195-A7A4-E64A-B906-6BAA59686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209550" y="32791400"/>
          <a:ext cx="1905000" cy="127635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167</xdr:row>
      <xdr:rowOff>628650</xdr:rowOff>
    </xdr:from>
    <xdr:to>
      <xdr:col>0</xdr:col>
      <xdr:colOff>2114550</xdr:colOff>
      <xdr:row>167</xdr:row>
      <xdr:rowOff>2095500</xdr:rowOff>
    </xdr:to>
    <xdr:pic>
      <xdr:nvPicPr>
        <xdr:cNvPr id="637" name="371/1.jpg">
          <a:extLst>
            <a:ext uri="{FF2B5EF4-FFF2-40B4-BE49-F238E27FC236}">
              <a16:creationId xmlns:a16="http://schemas.microsoft.com/office/drawing/2014/main" xmlns="" id="{D01371EB-E1F6-C046-B2B4-6B26B966C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09550" y="35426650"/>
          <a:ext cx="1905000" cy="146685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168</xdr:row>
      <xdr:rowOff>762000</xdr:rowOff>
    </xdr:from>
    <xdr:to>
      <xdr:col>0</xdr:col>
      <xdr:colOff>2114550</xdr:colOff>
      <xdr:row>168</xdr:row>
      <xdr:rowOff>1962150</xdr:rowOff>
    </xdr:to>
    <xdr:pic>
      <xdr:nvPicPr>
        <xdr:cNvPr id="638" name="381/1.jpg">
          <a:extLst>
            <a:ext uri="{FF2B5EF4-FFF2-40B4-BE49-F238E27FC236}">
              <a16:creationId xmlns:a16="http://schemas.microsoft.com/office/drawing/2014/main" xmlns="" id="{CB903FAC-10B9-C949-A2ED-0B05CB62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19075" y="38290500"/>
          <a:ext cx="1895475" cy="1200150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169</xdr:row>
      <xdr:rowOff>1085850</xdr:rowOff>
    </xdr:from>
    <xdr:to>
      <xdr:col>0</xdr:col>
      <xdr:colOff>1743075</xdr:colOff>
      <xdr:row>169</xdr:row>
      <xdr:rowOff>1628775</xdr:rowOff>
    </xdr:to>
    <xdr:pic>
      <xdr:nvPicPr>
        <xdr:cNvPr id="639" name="391/1.jpg">
          <a:extLst>
            <a:ext uri="{FF2B5EF4-FFF2-40B4-BE49-F238E27FC236}">
              <a16:creationId xmlns:a16="http://schemas.microsoft.com/office/drawing/2014/main" xmlns="" id="{0BB3E42A-1082-6344-9607-8D62F0EED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581025" y="41344850"/>
          <a:ext cx="1162050" cy="54292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170</xdr:row>
      <xdr:rowOff>866775</xdr:rowOff>
    </xdr:from>
    <xdr:to>
      <xdr:col>0</xdr:col>
      <xdr:colOff>2124075</xdr:colOff>
      <xdr:row>170</xdr:row>
      <xdr:rowOff>1857375</xdr:rowOff>
    </xdr:to>
    <xdr:pic>
      <xdr:nvPicPr>
        <xdr:cNvPr id="640" name="401/1.jpg">
          <a:extLst>
            <a:ext uri="{FF2B5EF4-FFF2-40B4-BE49-F238E27FC236}">
              <a16:creationId xmlns:a16="http://schemas.microsoft.com/office/drawing/2014/main" xmlns="" id="{9AB2309C-A90E-A443-B0F5-281098AAB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209550" y="43856275"/>
          <a:ext cx="1914525" cy="9906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171</xdr:row>
      <xdr:rowOff>657225</xdr:rowOff>
    </xdr:from>
    <xdr:to>
      <xdr:col>0</xdr:col>
      <xdr:colOff>2114550</xdr:colOff>
      <xdr:row>171</xdr:row>
      <xdr:rowOff>2057400</xdr:rowOff>
    </xdr:to>
    <xdr:pic>
      <xdr:nvPicPr>
        <xdr:cNvPr id="641" name="411/1.jpg">
          <a:extLst>
            <a:ext uri="{FF2B5EF4-FFF2-40B4-BE49-F238E27FC236}">
              <a16:creationId xmlns:a16="http://schemas.microsoft.com/office/drawing/2014/main" xmlns="" id="{41DBD858-C66F-FE40-AE34-7C095B715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209550" y="46377225"/>
          <a:ext cx="1905000" cy="1400175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172</xdr:row>
      <xdr:rowOff>609600</xdr:rowOff>
    </xdr:from>
    <xdr:to>
      <xdr:col>0</xdr:col>
      <xdr:colOff>2114550</xdr:colOff>
      <xdr:row>172</xdr:row>
      <xdr:rowOff>2105025</xdr:rowOff>
    </xdr:to>
    <xdr:pic>
      <xdr:nvPicPr>
        <xdr:cNvPr id="642" name="421/1.jpg">
          <a:extLst>
            <a:ext uri="{FF2B5EF4-FFF2-40B4-BE49-F238E27FC236}">
              <a16:creationId xmlns:a16="http://schemas.microsoft.com/office/drawing/2014/main" xmlns="" id="{D7E060B9-C535-3D41-A0BF-EC33B089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19075" y="49060100"/>
          <a:ext cx="1895475" cy="1495425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173</xdr:row>
      <xdr:rowOff>781050</xdr:rowOff>
    </xdr:from>
    <xdr:to>
      <xdr:col>0</xdr:col>
      <xdr:colOff>2114550</xdr:colOff>
      <xdr:row>173</xdr:row>
      <xdr:rowOff>1933575</xdr:rowOff>
    </xdr:to>
    <xdr:pic>
      <xdr:nvPicPr>
        <xdr:cNvPr id="643" name="431/1.jpg">
          <a:extLst>
            <a:ext uri="{FF2B5EF4-FFF2-40B4-BE49-F238E27FC236}">
              <a16:creationId xmlns:a16="http://schemas.microsoft.com/office/drawing/2014/main" xmlns="" id="{6AFB513C-9974-A042-8F98-B6A9DDE9E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219075" y="51962050"/>
          <a:ext cx="1895475" cy="115252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174</xdr:row>
      <xdr:rowOff>676275</xdr:rowOff>
    </xdr:from>
    <xdr:to>
      <xdr:col>0</xdr:col>
      <xdr:colOff>2114550</xdr:colOff>
      <xdr:row>174</xdr:row>
      <xdr:rowOff>2047875</xdr:rowOff>
    </xdr:to>
    <xdr:pic>
      <xdr:nvPicPr>
        <xdr:cNvPr id="644" name="441/1.jpg">
          <a:extLst>
            <a:ext uri="{FF2B5EF4-FFF2-40B4-BE49-F238E27FC236}">
              <a16:creationId xmlns:a16="http://schemas.microsoft.com/office/drawing/2014/main" xmlns="" id="{932B8817-7FD0-5344-B5A9-E0C2C1BAC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209550" y="54587775"/>
          <a:ext cx="1905000" cy="13716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175</xdr:row>
      <xdr:rowOff>790575</xdr:rowOff>
    </xdr:from>
    <xdr:to>
      <xdr:col>0</xdr:col>
      <xdr:colOff>2114550</xdr:colOff>
      <xdr:row>175</xdr:row>
      <xdr:rowOff>1924050</xdr:rowOff>
    </xdr:to>
    <xdr:pic>
      <xdr:nvPicPr>
        <xdr:cNvPr id="645" name="451/1.jpg">
          <a:extLst>
            <a:ext uri="{FF2B5EF4-FFF2-40B4-BE49-F238E27FC236}">
              <a16:creationId xmlns:a16="http://schemas.microsoft.com/office/drawing/2014/main" xmlns="" id="{AFB5702B-6A45-704A-A1ED-CD8BE6265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209550" y="57432575"/>
          <a:ext cx="1905000" cy="113347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176</xdr:row>
      <xdr:rowOff>619125</xdr:rowOff>
    </xdr:from>
    <xdr:to>
      <xdr:col>0</xdr:col>
      <xdr:colOff>2114550</xdr:colOff>
      <xdr:row>176</xdr:row>
      <xdr:rowOff>2105025</xdr:rowOff>
    </xdr:to>
    <xdr:pic>
      <xdr:nvPicPr>
        <xdr:cNvPr id="646" name="461/1.jpg">
          <a:extLst>
            <a:ext uri="{FF2B5EF4-FFF2-40B4-BE49-F238E27FC236}">
              <a16:creationId xmlns:a16="http://schemas.microsoft.com/office/drawing/2014/main" xmlns="" id="{AB234957-E029-034D-8BA7-8ABD3B8C3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209550" y="59991625"/>
          <a:ext cx="1905000" cy="14859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177</xdr:row>
      <xdr:rowOff>657225</xdr:rowOff>
    </xdr:from>
    <xdr:to>
      <xdr:col>0</xdr:col>
      <xdr:colOff>2114550</xdr:colOff>
      <xdr:row>177</xdr:row>
      <xdr:rowOff>2057400</xdr:rowOff>
    </xdr:to>
    <xdr:pic>
      <xdr:nvPicPr>
        <xdr:cNvPr id="647" name="471/1.jpg">
          <a:extLst>
            <a:ext uri="{FF2B5EF4-FFF2-40B4-BE49-F238E27FC236}">
              <a16:creationId xmlns:a16="http://schemas.microsoft.com/office/drawing/2014/main" xmlns="" id="{78A54558-CACD-484A-91AD-368AC7C3A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209550" y="62760225"/>
          <a:ext cx="1905000" cy="1400175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178</xdr:row>
      <xdr:rowOff>800100</xdr:rowOff>
    </xdr:from>
    <xdr:to>
      <xdr:col>0</xdr:col>
      <xdr:colOff>1647825</xdr:colOff>
      <xdr:row>178</xdr:row>
      <xdr:rowOff>1914525</xdr:rowOff>
    </xdr:to>
    <xdr:pic>
      <xdr:nvPicPr>
        <xdr:cNvPr id="648" name="481/2.jpg">
          <a:extLst>
            <a:ext uri="{FF2B5EF4-FFF2-40B4-BE49-F238E27FC236}">
              <a16:creationId xmlns:a16="http://schemas.microsoft.com/office/drawing/2014/main" xmlns="" id="{CBED657C-9ACB-F645-A6BC-E60E6949B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76275" y="65633600"/>
          <a:ext cx="971550" cy="1114425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179</xdr:row>
      <xdr:rowOff>714375</xdr:rowOff>
    </xdr:from>
    <xdr:to>
      <xdr:col>0</xdr:col>
      <xdr:colOff>1609725</xdr:colOff>
      <xdr:row>179</xdr:row>
      <xdr:rowOff>2000250</xdr:rowOff>
    </xdr:to>
    <xdr:pic>
      <xdr:nvPicPr>
        <xdr:cNvPr id="649" name="491/1.jpg">
          <a:extLst>
            <a:ext uri="{FF2B5EF4-FFF2-40B4-BE49-F238E27FC236}">
              <a16:creationId xmlns:a16="http://schemas.microsoft.com/office/drawing/2014/main" xmlns="" id="{7548A05D-A124-C748-876B-D78A09FFB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14375" y="68278375"/>
          <a:ext cx="895350" cy="1285875"/>
        </a:xfrm>
        <a:prstGeom prst="rect">
          <a:avLst/>
        </a:prstGeom>
      </xdr:spPr>
    </xdr:pic>
    <xdr:clientData/>
  </xdr:twoCellAnchor>
  <xdr:twoCellAnchor>
    <xdr:from>
      <xdr:col>0</xdr:col>
      <xdr:colOff>695325</xdr:colOff>
      <xdr:row>180</xdr:row>
      <xdr:rowOff>695325</xdr:rowOff>
    </xdr:from>
    <xdr:to>
      <xdr:col>0</xdr:col>
      <xdr:colOff>1638300</xdr:colOff>
      <xdr:row>180</xdr:row>
      <xdr:rowOff>2019300</xdr:rowOff>
    </xdr:to>
    <xdr:pic>
      <xdr:nvPicPr>
        <xdr:cNvPr id="650" name="501/1.jpg">
          <a:extLst>
            <a:ext uri="{FF2B5EF4-FFF2-40B4-BE49-F238E27FC236}">
              <a16:creationId xmlns:a16="http://schemas.microsoft.com/office/drawing/2014/main" xmlns="" id="{D23E6C24-8341-2840-8C20-DC6ABE061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95325" y="70989825"/>
          <a:ext cx="942975" cy="1323975"/>
        </a:xfrm>
        <a:prstGeom prst="rect">
          <a:avLst/>
        </a:prstGeom>
      </xdr:spPr>
    </xdr:pic>
    <xdr:clientData/>
  </xdr:twoCellAnchor>
  <xdr:twoCellAnchor>
    <xdr:from>
      <xdr:col>0</xdr:col>
      <xdr:colOff>828675</xdr:colOff>
      <xdr:row>181</xdr:row>
      <xdr:rowOff>838200</xdr:rowOff>
    </xdr:from>
    <xdr:to>
      <xdr:col>0</xdr:col>
      <xdr:colOff>1504950</xdr:colOff>
      <xdr:row>181</xdr:row>
      <xdr:rowOff>1885950</xdr:rowOff>
    </xdr:to>
    <xdr:pic>
      <xdr:nvPicPr>
        <xdr:cNvPr id="651" name="511/1.jpg">
          <a:extLst>
            <a:ext uri="{FF2B5EF4-FFF2-40B4-BE49-F238E27FC236}">
              <a16:creationId xmlns:a16="http://schemas.microsoft.com/office/drawing/2014/main" xmlns="" id="{B75DD62B-E5CC-A440-B062-819E6A83F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28675" y="73863200"/>
          <a:ext cx="676275" cy="1047750"/>
        </a:xfrm>
        <a:prstGeom prst="rect">
          <a:avLst/>
        </a:prstGeom>
      </xdr:spPr>
    </xdr:pic>
    <xdr:clientData/>
  </xdr:twoCellAnchor>
  <xdr:twoCellAnchor>
    <xdr:from>
      <xdr:col>0</xdr:col>
      <xdr:colOff>809625</xdr:colOff>
      <xdr:row>182</xdr:row>
      <xdr:rowOff>790575</xdr:rowOff>
    </xdr:from>
    <xdr:to>
      <xdr:col>0</xdr:col>
      <xdr:colOff>1514475</xdr:colOff>
      <xdr:row>182</xdr:row>
      <xdr:rowOff>1924050</xdr:rowOff>
    </xdr:to>
    <xdr:pic>
      <xdr:nvPicPr>
        <xdr:cNvPr id="652" name="521/1.jpg">
          <a:extLst>
            <a:ext uri="{FF2B5EF4-FFF2-40B4-BE49-F238E27FC236}">
              <a16:creationId xmlns:a16="http://schemas.microsoft.com/office/drawing/2014/main" xmlns="" id="{A121E9AA-9BD7-FF4F-AFE1-EDA9916D6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09625" y="76546075"/>
          <a:ext cx="704850" cy="113347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183</xdr:row>
      <xdr:rowOff>200025</xdr:rowOff>
    </xdr:from>
    <xdr:to>
      <xdr:col>0</xdr:col>
      <xdr:colOff>2114550</xdr:colOff>
      <xdr:row>183</xdr:row>
      <xdr:rowOff>2524125</xdr:rowOff>
    </xdr:to>
    <xdr:pic>
      <xdr:nvPicPr>
        <xdr:cNvPr id="653" name="531/1.jpg">
          <a:extLst>
            <a:ext uri="{FF2B5EF4-FFF2-40B4-BE49-F238E27FC236}">
              <a16:creationId xmlns:a16="http://schemas.microsoft.com/office/drawing/2014/main" xmlns="" id="{DD7A9DF0-AC07-DE45-AD32-0EB917099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209550" y="78686025"/>
          <a:ext cx="1905000" cy="23241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184</xdr:row>
      <xdr:rowOff>409575</xdr:rowOff>
    </xdr:from>
    <xdr:to>
      <xdr:col>0</xdr:col>
      <xdr:colOff>2114550</xdr:colOff>
      <xdr:row>184</xdr:row>
      <xdr:rowOff>2314575</xdr:rowOff>
    </xdr:to>
    <xdr:pic>
      <xdr:nvPicPr>
        <xdr:cNvPr id="654" name="541/1.jpg">
          <a:extLst>
            <a:ext uri="{FF2B5EF4-FFF2-40B4-BE49-F238E27FC236}">
              <a16:creationId xmlns:a16="http://schemas.microsoft.com/office/drawing/2014/main" xmlns="" id="{E794EF1B-5F41-F144-968D-1A02D720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209550" y="81626075"/>
          <a:ext cx="1905000" cy="1905000"/>
        </a:xfrm>
        <a:prstGeom prst="rect">
          <a:avLst/>
        </a:prstGeom>
      </xdr:spPr>
    </xdr:pic>
    <xdr:clientData/>
  </xdr:twoCellAnchor>
  <xdr:twoCellAnchor>
    <xdr:from>
      <xdr:col>0</xdr:col>
      <xdr:colOff>704850</xdr:colOff>
      <xdr:row>185</xdr:row>
      <xdr:rowOff>752475</xdr:rowOff>
    </xdr:from>
    <xdr:to>
      <xdr:col>0</xdr:col>
      <xdr:colOff>1628775</xdr:colOff>
      <xdr:row>185</xdr:row>
      <xdr:rowOff>1962150</xdr:rowOff>
    </xdr:to>
    <xdr:pic>
      <xdr:nvPicPr>
        <xdr:cNvPr id="655" name="551/1.jpg">
          <a:extLst>
            <a:ext uri="{FF2B5EF4-FFF2-40B4-BE49-F238E27FC236}">
              <a16:creationId xmlns:a16="http://schemas.microsoft.com/office/drawing/2014/main" xmlns="" id="{C3A87F17-9B96-AE4C-9155-48364CD04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704850" y="84699475"/>
          <a:ext cx="923925" cy="1209675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186</xdr:row>
      <xdr:rowOff>752475</xdr:rowOff>
    </xdr:from>
    <xdr:to>
      <xdr:col>0</xdr:col>
      <xdr:colOff>1666875</xdr:colOff>
      <xdr:row>186</xdr:row>
      <xdr:rowOff>1962150</xdr:rowOff>
    </xdr:to>
    <xdr:pic>
      <xdr:nvPicPr>
        <xdr:cNvPr id="656" name="561/1.jpg">
          <a:extLst>
            <a:ext uri="{FF2B5EF4-FFF2-40B4-BE49-F238E27FC236}">
              <a16:creationId xmlns:a16="http://schemas.microsoft.com/office/drawing/2014/main" xmlns="" id="{203768B1-2E96-1149-85FC-9057106FB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6750" y="87429975"/>
          <a:ext cx="1000125" cy="1209675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187</xdr:row>
      <xdr:rowOff>142875</xdr:rowOff>
    </xdr:from>
    <xdr:to>
      <xdr:col>0</xdr:col>
      <xdr:colOff>2038350</xdr:colOff>
      <xdr:row>187</xdr:row>
      <xdr:rowOff>2581275</xdr:rowOff>
    </xdr:to>
    <xdr:pic>
      <xdr:nvPicPr>
        <xdr:cNvPr id="657" name="571/1.jpg">
          <a:extLst>
            <a:ext uri="{FF2B5EF4-FFF2-40B4-BE49-F238E27FC236}">
              <a16:creationId xmlns:a16="http://schemas.microsoft.com/office/drawing/2014/main" xmlns="" id="{7AA0225F-B1E7-A443-90AC-44E3D3594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285750" y="895508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188</xdr:row>
      <xdr:rowOff>142875</xdr:rowOff>
    </xdr:from>
    <xdr:to>
      <xdr:col>0</xdr:col>
      <xdr:colOff>2105025</xdr:colOff>
      <xdr:row>188</xdr:row>
      <xdr:rowOff>2581275</xdr:rowOff>
    </xdr:to>
    <xdr:pic>
      <xdr:nvPicPr>
        <xdr:cNvPr id="658" name="581/1.jpg">
          <a:extLst>
            <a:ext uri="{FF2B5EF4-FFF2-40B4-BE49-F238E27FC236}">
              <a16:creationId xmlns:a16="http://schemas.microsoft.com/office/drawing/2014/main" xmlns="" id="{C0D9EDA4-100B-6442-893C-9E0AEDAA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219075" y="92281375"/>
          <a:ext cx="1885950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189</xdr:row>
      <xdr:rowOff>142875</xdr:rowOff>
    </xdr:from>
    <xdr:to>
      <xdr:col>0</xdr:col>
      <xdr:colOff>1990725</xdr:colOff>
      <xdr:row>189</xdr:row>
      <xdr:rowOff>2581275</xdr:rowOff>
    </xdr:to>
    <xdr:pic>
      <xdr:nvPicPr>
        <xdr:cNvPr id="659" name="591/1.jpg">
          <a:extLst>
            <a:ext uri="{FF2B5EF4-FFF2-40B4-BE49-F238E27FC236}">
              <a16:creationId xmlns:a16="http://schemas.microsoft.com/office/drawing/2014/main" xmlns="" id="{27838C5C-2879-7A4B-B518-C04907B7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333375" y="95011875"/>
          <a:ext cx="1657350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190</xdr:row>
      <xdr:rowOff>142875</xdr:rowOff>
    </xdr:from>
    <xdr:to>
      <xdr:col>0</xdr:col>
      <xdr:colOff>1933575</xdr:colOff>
      <xdr:row>190</xdr:row>
      <xdr:rowOff>2581275</xdr:rowOff>
    </xdr:to>
    <xdr:pic>
      <xdr:nvPicPr>
        <xdr:cNvPr id="660" name="601/1.jpg">
          <a:extLst>
            <a:ext uri="{FF2B5EF4-FFF2-40B4-BE49-F238E27FC236}">
              <a16:creationId xmlns:a16="http://schemas.microsoft.com/office/drawing/2014/main" xmlns="" id="{5DF4294C-C831-B44E-8359-852CD90AF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390525" y="97742375"/>
          <a:ext cx="154305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191</xdr:row>
      <xdr:rowOff>142875</xdr:rowOff>
    </xdr:from>
    <xdr:to>
      <xdr:col>0</xdr:col>
      <xdr:colOff>2047875</xdr:colOff>
      <xdr:row>191</xdr:row>
      <xdr:rowOff>2581275</xdr:rowOff>
    </xdr:to>
    <xdr:pic>
      <xdr:nvPicPr>
        <xdr:cNvPr id="661" name="611/1.jpg">
          <a:extLst>
            <a:ext uri="{FF2B5EF4-FFF2-40B4-BE49-F238E27FC236}">
              <a16:creationId xmlns:a16="http://schemas.microsoft.com/office/drawing/2014/main" xmlns="" id="{3B68443D-C1CE-6649-9206-45717D3E0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285750" y="100472875"/>
          <a:ext cx="1762125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192</xdr:row>
      <xdr:rowOff>142875</xdr:rowOff>
    </xdr:from>
    <xdr:to>
      <xdr:col>0</xdr:col>
      <xdr:colOff>2066925</xdr:colOff>
      <xdr:row>192</xdr:row>
      <xdr:rowOff>2581275</xdr:rowOff>
    </xdr:to>
    <xdr:pic>
      <xdr:nvPicPr>
        <xdr:cNvPr id="662" name="621/1.jpg">
          <a:extLst>
            <a:ext uri="{FF2B5EF4-FFF2-40B4-BE49-F238E27FC236}">
              <a16:creationId xmlns:a16="http://schemas.microsoft.com/office/drawing/2014/main" xmlns="" id="{373A6B19-02DD-AC40-B99D-87A06C45B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257175" y="1032033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193</xdr:row>
      <xdr:rowOff>142875</xdr:rowOff>
    </xdr:from>
    <xdr:to>
      <xdr:col>0</xdr:col>
      <xdr:colOff>1933575</xdr:colOff>
      <xdr:row>193</xdr:row>
      <xdr:rowOff>2581275</xdr:rowOff>
    </xdr:to>
    <xdr:pic>
      <xdr:nvPicPr>
        <xdr:cNvPr id="663" name="631/1.jpg">
          <a:extLst>
            <a:ext uri="{FF2B5EF4-FFF2-40B4-BE49-F238E27FC236}">
              <a16:creationId xmlns:a16="http://schemas.microsoft.com/office/drawing/2014/main" xmlns="" id="{A555936F-58BB-7148-A8DF-880FFA256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390525" y="105933875"/>
          <a:ext cx="1543050" cy="243840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194</xdr:row>
      <xdr:rowOff>581025</xdr:rowOff>
    </xdr:from>
    <xdr:to>
      <xdr:col>0</xdr:col>
      <xdr:colOff>1724025</xdr:colOff>
      <xdr:row>194</xdr:row>
      <xdr:rowOff>2133600</xdr:rowOff>
    </xdr:to>
    <xdr:pic>
      <xdr:nvPicPr>
        <xdr:cNvPr id="664" name="641/1.jpg">
          <a:extLst>
            <a:ext uri="{FF2B5EF4-FFF2-40B4-BE49-F238E27FC236}">
              <a16:creationId xmlns:a16="http://schemas.microsoft.com/office/drawing/2014/main" xmlns="" id="{E032E4F8-8C21-9F42-8268-F57BD9B6E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09600" y="109102525"/>
          <a:ext cx="1114425" cy="1552575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195</xdr:row>
      <xdr:rowOff>781050</xdr:rowOff>
    </xdr:from>
    <xdr:to>
      <xdr:col>0</xdr:col>
      <xdr:colOff>1600200</xdr:colOff>
      <xdr:row>195</xdr:row>
      <xdr:rowOff>1933575</xdr:rowOff>
    </xdr:to>
    <xdr:pic>
      <xdr:nvPicPr>
        <xdr:cNvPr id="665" name="651/1.jpg">
          <a:extLst>
            <a:ext uri="{FF2B5EF4-FFF2-40B4-BE49-F238E27FC236}">
              <a16:creationId xmlns:a16="http://schemas.microsoft.com/office/drawing/2014/main" xmlns="" id="{2274E760-1E06-FD48-A856-D7FEABC42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33425" y="112033050"/>
          <a:ext cx="866775" cy="1152525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196</xdr:row>
      <xdr:rowOff>581025</xdr:rowOff>
    </xdr:from>
    <xdr:to>
      <xdr:col>0</xdr:col>
      <xdr:colOff>1647825</xdr:colOff>
      <xdr:row>196</xdr:row>
      <xdr:rowOff>2133600</xdr:rowOff>
    </xdr:to>
    <xdr:pic>
      <xdr:nvPicPr>
        <xdr:cNvPr id="666" name="661/1.jpg">
          <a:extLst>
            <a:ext uri="{FF2B5EF4-FFF2-40B4-BE49-F238E27FC236}">
              <a16:creationId xmlns:a16="http://schemas.microsoft.com/office/drawing/2014/main" xmlns="" id="{C7B5F701-BDEE-9A41-99A9-ADAFE9615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685800" y="114563525"/>
          <a:ext cx="962025" cy="1552575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197</xdr:row>
      <xdr:rowOff>733425</xdr:rowOff>
    </xdr:from>
    <xdr:to>
      <xdr:col>0</xdr:col>
      <xdr:colOff>1847850</xdr:colOff>
      <xdr:row>197</xdr:row>
      <xdr:rowOff>1990725</xdr:rowOff>
    </xdr:to>
    <xdr:pic>
      <xdr:nvPicPr>
        <xdr:cNvPr id="667" name="671/2.jpg">
          <a:extLst>
            <a:ext uri="{FF2B5EF4-FFF2-40B4-BE49-F238E27FC236}">
              <a16:creationId xmlns:a16="http://schemas.microsoft.com/office/drawing/2014/main" xmlns="" id="{92585E1F-88DC-8A40-A326-ECA8FA1E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76250" y="117446425"/>
          <a:ext cx="1371600" cy="12573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198</xdr:row>
      <xdr:rowOff>142875</xdr:rowOff>
    </xdr:from>
    <xdr:to>
      <xdr:col>0</xdr:col>
      <xdr:colOff>2009775</xdr:colOff>
      <xdr:row>198</xdr:row>
      <xdr:rowOff>2581275</xdr:rowOff>
    </xdr:to>
    <xdr:pic>
      <xdr:nvPicPr>
        <xdr:cNvPr id="668" name="681/1.jpg">
          <a:extLst>
            <a:ext uri="{FF2B5EF4-FFF2-40B4-BE49-F238E27FC236}">
              <a16:creationId xmlns:a16="http://schemas.microsoft.com/office/drawing/2014/main" xmlns="" id="{0CA26244-5E89-6A4A-8CEB-F4646E54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323850" y="119586375"/>
          <a:ext cx="1685925" cy="243840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199</xdr:row>
      <xdr:rowOff>142875</xdr:rowOff>
    </xdr:from>
    <xdr:to>
      <xdr:col>0</xdr:col>
      <xdr:colOff>1971675</xdr:colOff>
      <xdr:row>199</xdr:row>
      <xdr:rowOff>2581275</xdr:rowOff>
    </xdr:to>
    <xdr:pic>
      <xdr:nvPicPr>
        <xdr:cNvPr id="669" name="691/1.jpg">
          <a:extLst>
            <a:ext uri="{FF2B5EF4-FFF2-40B4-BE49-F238E27FC236}">
              <a16:creationId xmlns:a16="http://schemas.microsoft.com/office/drawing/2014/main" xmlns="" id="{F8092A5B-9889-CD4E-B27B-B766CD3F5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361950" y="122316875"/>
          <a:ext cx="1609725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200</xdr:row>
      <xdr:rowOff>142875</xdr:rowOff>
    </xdr:from>
    <xdr:to>
      <xdr:col>0</xdr:col>
      <xdr:colOff>1933575</xdr:colOff>
      <xdr:row>200</xdr:row>
      <xdr:rowOff>2581275</xdr:rowOff>
    </xdr:to>
    <xdr:pic>
      <xdr:nvPicPr>
        <xdr:cNvPr id="670" name="701/1.jpg">
          <a:extLst>
            <a:ext uri="{FF2B5EF4-FFF2-40B4-BE49-F238E27FC236}">
              <a16:creationId xmlns:a16="http://schemas.microsoft.com/office/drawing/2014/main" xmlns="" id="{5822848D-5AC0-894D-8437-3009ADA8D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390525" y="125047375"/>
          <a:ext cx="1543050" cy="2438400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201</xdr:row>
      <xdr:rowOff>819150</xdr:rowOff>
    </xdr:from>
    <xdr:to>
      <xdr:col>0</xdr:col>
      <xdr:colOff>1657350</xdr:colOff>
      <xdr:row>201</xdr:row>
      <xdr:rowOff>1895475</xdr:rowOff>
    </xdr:to>
    <xdr:pic>
      <xdr:nvPicPr>
        <xdr:cNvPr id="671" name="711/1.jpg">
          <a:extLst>
            <a:ext uri="{FF2B5EF4-FFF2-40B4-BE49-F238E27FC236}">
              <a16:creationId xmlns:a16="http://schemas.microsoft.com/office/drawing/2014/main" xmlns="" id="{AD3DC873-C084-9043-B760-6A9D2E787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666750" y="128454150"/>
          <a:ext cx="990600" cy="1076325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202</xdr:row>
      <xdr:rowOff>800100</xdr:rowOff>
    </xdr:from>
    <xdr:to>
      <xdr:col>0</xdr:col>
      <xdr:colOff>1609725</xdr:colOff>
      <xdr:row>202</xdr:row>
      <xdr:rowOff>1914525</xdr:rowOff>
    </xdr:to>
    <xdr:pic>
      <xdr:nvPicPr>
        <xdr:cNvPr id="672" name="721/1.jpg">
          <a:extLst>
            <a:ext uri="{FF2B5EF4-FFF2-40B4-BE49-F238E27FC236}">
              <a16:creationId xmlns:a16="http://schemas.microsoft.com/office/drawing/2014/main" xmlns="" id="{00F6D79D-B775-4441-9E11-02BFC759C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14375" y="131165600"/>
          <a:ext cx="895350" cy="1114425"/>
        </a:xfrm>
        <a:prstGeom prst="rect">
          <a:avLst/>
        </a:prstGeom>
      </xdr:spPr>
    </xdr:pic>
    <xdr:clientData/>
  </xdr:twoCellAnchor>
  <xdr:twoCellAnchor>
    <xdr:from>
      <xdr:col>0</xdr:col>
      <xdr:colOff>838200</xdr:colOff>
      <xdr:row>203</xdr:row>
      <xdr:rowOff>904875</xdr:rowOff>
    </xdr:from>
    <xdr:to>
      <xdr:col>0</xdr:col>
      <xdr:colOff>1495425</xdr:colOff>
      <xdr:row>203</xdr:row>
      <xdr:rowOff>1819275</xdr:rowOff>
    </xdr:to>
    <xdr:pic>
      <xdr:nvPicPr>
        <xdr:cNvPr id="673" name="731/1.jpg">
          <a:extLst>
            <a:ext uri="{FF2B5EF4-FFF2-40B4-BE49-F238E27FC236}">
              <a16:creationId xmlns:a16="http://schemas.microsoft.com/office/drawing/2014/main" xmlns="" id="{3D11C49A-FA34-F543-840F-26B5846B9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38200" y="134000875"/>
          <a:ext cx="657225" cy="914400"/>
        </a:xfrm>
        <a:prstGeom prst="rect">
          <a:avLst/>
        </a:prstGeom>
      </xdr:spPr>
    </xdr:pic>
    <xdr:clientData/>
  </xdr:twoCellAnchor>
  <xdr:twoCellAnchor>
    <xdr:from>
      <xdr:col>0</xdr:col>
      <xdr:colOff>771525</xdr:colOff>
      <xdr:row>204</xdr:row>
      <xdr:rowOff>790575</xdr:rowOff>
    </xdr:from>
    <xdr:to>
      <xdr:col>0</xdr:col>
      <xdr:colOff>1562100</xdr:colOff>
      <xdr:row>204</xdr:row>
      <xdr:rowOff>1933575</xdr:rowOff>
    </xdr:to>
    <xdr:pic>
      <xdr:nvPicPr>
        <xdr:cNvPr id="674" name="741/3.jpg">
          <a:extLst>
            <a:ext uri="{FF2B5EF4-FFF2-40B4-BE49-F238E27FC236}">
              <a16:creationId xmlns:a16="http://schemas.microsoft.com/office/drawing/2014/main" xmlns="" id="{D51F66CD-0C01-8147-8B7A-5E5F43460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771525" y="136617075"/>
          <a:ext cx="790575" cy="11430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205</xdr:row>
      <xdr:rowOff>257175</xdr:rowOff>
    </xdr:from>
    <xdr:to>
      <xdr:col>0</xdr:col>
      <xdr:colOff>2114550</xdr:colOff>
      <xdr:row>205</xdr:row>
      <xdr:rowOff>2466975</xdr:rowOff>
    </xdr:to>
    <xdr:pic>
      <xdr:nvPicPr>
        <xdr:cNvPr id="675" name="751/1.jpg">
          <a:extLst>
            <a:ext uri="{FF2B5EF4-FFF2-40B4-BE49-F238E27FC236}">
              <a16:creationId xmlns:a16="http://schemas.microsoft.com/office/drawing/2014/main" xmlns="" id="{98317E04-9D71-2C4E-984E-05F387EB7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209550" y="138814175"/>
          <a:ext cx="1905000" cy="2209800"/>
        </a:xfrm>
        <a:prstGeom prst="rect">
          <a:avLst/>
        </a:prstGeom>
      </xdr:spPr>
    </xdr:pic>
    <xdr:clientData/>
  </xdr:twoCellAnchor>
  <xdr:twoCellAnchor>
    <xdr:from>
      <xdr:col>0</xdr:col>
      <xdr:colOff>619125</xdr:colOff>
      <xdr:row>206</xdr:row>
      <xdr:rowOff>142875</xdr:rowOff>
    </xdr:from>
    <xdr:to>
      <xdr:col>0</xdr:col>
      <xdr:colOff>1704975</xdr:colOff>
      <xdr:row>206</xdr:row>
      <xdr:rowOff>2581275</xdr:rowOff>
    </xdr:to>
    <xdr:pic>
      <xdr:nvPicPr>
        <xdr:cNvPr id="676" name="761/1.jpg">
          <a:extLst>
            <a:ext uri="{FF2B5EF4-FFF2-40B4-BE49-F238E27FC236}">
              <a16:creationId xmlns:a16="http://schemas.microsoft.com/office/drawing/2014/main" xmlns="" id="{12157492-A687-3D4E-9A80-04592BED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619125" y="141430375"/>
          <a:ext cx="1085850" cy="243840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207</xdr:row>
      <xdr:rowOff>142875</xdr:rowOff>
    </xdr:from>
    <xdr:to>
      <xdr:col>0</xdr:col>
      <xdr:colOff>1676400</xdr:colOff>
      <xdr:row>207</xdr:row>
      <xdr:rowOff>2581275</xdr:rowOff>
    </xdr:to>
    <xdr:pic>
      <xdr:nvPicPr>
        <xdr:cNvPr id="677" name="771/1.jpg">
          <a:extLst>
            <a:ext uri="{FF2B5EF4-FFF2-40B4-BE49-F238E27FC236}">
              <a16:creationId xmlns:a16="http://schemas.microsoft.com/office/drawing/2014/main" xmlns="" id="{9BBDAF2B-6176-F046-BE1A-6E36BFF74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657225" y="144160875"/>
          <a:ext cx="1019175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208</xdr:row>
      <xdr:rowOff>142875</xdr:rowOff>
    </xdr:from>
    <xdr:to>
      <xdr:col>0</xdr:col>
      <xdr:colOff>1990725</xdr:colOff>
      <xdr:row>208</xdr:row>
      <xdr:rowOff>2581275</xdr:rowOff>
    </xdr:to>
    <xdr:pic>
      <xdr:nvPicPr>
        <xdr:cNvPr id="678" name="781/1.jpg">
          <a:extLst>
            <a:ext uri="{FF2B5EF4-FFF2-40B4-BE49-F238E27FC236}">
              <a16:creationId xmlns:a16="http://schemas.microsoft.com/office/drawing/2014/main" xmlns="" id="{D19CEBE9-0076-A842-B8DE-C886EE0CF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333375" y="146891375"/>
          <a:ext cx="1657350" cy="243840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209</xdr:row>
      <xdr:rowOff>723900</xdr:rowOff>
    </xdr:from>
    <xdr:to>
      <xdr:col>0</xdr:col>
      <xdr:colOff>1647825</xdr:colOff>
      <xdr:row>209</xdr:row>
      <xdr:rowOff>2000250</xdr:rowOff>
    </xdr:to>
    <xdr:pic>
      <xdr:nvPicPr>
        <xdr:cNvPr id="679" name="791/1.jpg">
          <a:extLst>
            <a:ext uri="{FF2B5EF4-FFF2-40B4-BE49-F238E27FC236}">
              <a16:creationId xmlns:a16="http://schemas.microsoft.com/office/drawing/2014/main" xmlns="" id="{642ACBE6-C09F-D141-BD26-E66105E8A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85800" y="150202900"/>
          <a:ext cx="962025" cy="1276350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210</xdr:row>
      <xdr:rowOff>619125</xdr:rowOff>
    </xdr:from>
    <xdr:to>
      <xdr:col>0</xdr:col>
      <xdr:colOff>1695450</xdr:colOff>
      <xdr:row>210</xdr:row>
      <xdr:rowOff>2095500</xdr:rowOff>
    </xdr:to>
    <xdr:pic>
      <xdr:nvPicPr>
        <xdr:cNvPr id="680" name="801/1.jpg">
          <a:extLst>
            <a:ext uri="{FF2B5EF4-FFF2-40B4-BE49-F238E27FC236}">
              <a16:creationId xmlns:a16="http://schemas.microsoft.com/office/drawing/2014/main" xmlns="" id="{FF2A79BA-CA96-A842-AF38-87F75AD3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628650" y="152828625"/>
          <a:ext cx="1066800" cy="1476375"/>
        </a:xfrm>
        <a:prstGeom prst="rect">
          <a:avLst/>
        </a:prstGeom>
      </xdr:spPr>
    </xdr:pic>
    <xdr:clientData/>
  </xdr:twoCellAnchor>
  <xdr:twoCellAnchor>
    <xdr:from>
      <xdr:col>0</xdr:col>
      <xdr:colOff>704850</xdr:colOff>
      <xdr:row>211</xdr:row>
      <xdr:rowOff>666750</xdr:rowOff>
    </xdr:from>
    <xdr:to>
      <xdr:col>0</xdr:col>
      <xdr:colOff>1628775</xdr:colOff>
      <xdr:row>211</xdr:row>
      <xdr:rowOff>2057400</xdr:rowOff>
    </xdr:to>
    <xdr:pic>
      <xdr:nvPicPr>
        <xdr:cNvPr id="681" name="811/1.jpg">
          <a:extLst>
            <a:ext uri="{FF2B5EF4-FFF2-40B4-BE49-F238E27FC236}">
              <a16:creationId xmlns:a16="http://schemas.microsoft.com/office/drawing/2014/main" xmlns="" id="{637E2B88-C51E-F645-8928-1FDDD3D38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04850" y="155606750"/>
          <a:ext cx="923925" cy="1390650"/>
        </a:xfrm>
        <a:prstGeom prst="rect">
          <a:avLst/>
        </a:prstGeom>
      </xdr:spPr>
    </xdr:pic>
    <xdr:clientData/>
  </xdr:twoCellAnchor>
  <xdr:twoCellAnchor>
    <xdr:from>
      <xdr:col>0</xdr:col>
      <xdr:colOff>866775</xdr:colOff>
      <xdr:row>212</xdr:row>
      <xdr:rowOff>742950</xdr:rowOff>
    </xdr:from>
    <xdr:to>
      <xdr:col>0</xdr:col>
      <xdr:colOff>1457325</xdr:colOff>
      <xdr:row>212</xdr:row>
      <xdr:rowOff>1971675</xdr:rowOff>
    </xdr:to>
    <xdr:pic>
      <xdr:nvPicPr>
        <xdr:cNvPr id="682" name="821/1.jpg">
          <a:extLst>
            <a:ext uri="{FF2B5EF4-FFF2-40B4-BE49-F238E27FC236}">
              <a16:creationId xmlns:a16="http://schemas.microsoft.com/office/drawing/2014/main" xmlns="" id="{0380BF9C-F8D2-4E4D-831C-8FABDB22F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66775" y="158413450"/>
          <a:ext cx="590550" cy="1228725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213</xdr:row>
      <xdr:rowOff>142875</xdr:rowOff>
    </xdr:from>
    <xdr:to>
      <xdr:col>0</xdr:col>
      <xdr:colOff>1971675</xdr:colOff>
      <xdr:row>213</xdr:row>
      <xdr:rowOff>2581275</xdr:rowOff>
    </xdr:to>
    <xdr:pic>
      <xdr:nvPicPr>
        <xdr:cNvPr id="683" name="831/1.jpg">
          <a:extLst>
            <a:ext uri="{FF2B5EF4-FFF2-40B4-BE49-F238E27FC236}">
              <a16:creationId xmlns:a16="http://schemas.microsoft.com/office/drawing/2014/main" xmlns="" id="{0FBAB90D-EBC9-8541-8023-AC759F8BF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352425" y="160543875"/>
          <a:ext cx="1619250" cy="24384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214</xdr:row>
      <xdr:rowOff>142875</xdr:rowOff>
    </xdr:from>
    <xdr:to>
      <xdr:col>0</xdr:col>
      <xdr:colOff>2000250</xdr:colOff>
      <xdr:row>214</xdr:row>
      <xdr:rowOff>2581275</xdr:rowOff>
    </xdr:to>
    <xdr:pic>
      <xdr:nvPicPr>
        <xdr:cNvPr id="684" name="841/1.jpg">
          <a:extLst>
            <a:ext uri="{FF2B5EF4-FFF2-40B4-BE49-F238E27FC236}">
              <a16:creationId xmlns:a16="http://schemas.microsoft.com/office/drawing/2014/main" xmlns="" id="{755DEE5B-8A5E-794B-979C-73406978A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323850" y="163274375"/>
          <a:ext cx="1676400" cy="2438400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215</xdr:row>
      <xdr:rowOff>304800</xdr:rowOff>
    </xdr:from>
    <xdr:to>
      <xdr:col>0</xdr:col>
      <xdr:colOff>1914525</xdr:colOff>
      <xdr:row>215</xdr:row>
      <xdr:rowOff>2409825</xdr:rowOff>
    </xdr:to>
    <xdr:pic>
      <xdr:nvPicPr>
        <xdr:cNvPr id="685" name="851/1.jpg">
          <a:extLst>
            <a:ext uri="{FF2B5EF4-FFF2-40B4-BE49-F238E27FC236}">
              <a16:creationId xmlns:a16="http://schemas.microsoft.com/office/drawing/2014/main" xmlns="" id="{5BFEA05A-511C-1D47-9687-E50593791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419100" y="166166800"/>
          <a:ext cx="1495425" cy="210502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216</xdr:row>
      <xdr:rowOff>304800</xdr:rowOff>
    </xdr:from>
    <xdr:to>
      <xdr:col>0</xdr:col>
      <xdr:colOff>2114550</xdr:colOff>
      <xdr:row>216</xdr:row>
      <xdr:rowOff>2419350</xdr:rowOff>
    </xdr:to>
    <xdr:pic>
      <xdr:nvPicPr>
        <xdr:cNvPr id="686" name="861/1.jpg">
          <a:extLst>
            <a:ext uri="{FF2B5EF4-FFF2-40B4-BE49-F238E27FC236}">
              <a16:creationId xmlns:a16="http://schemas.microsoft.com/office/drawing/2014/main" xmlns="" id="{A7C738A8-F700-1447-A484-414E2BC80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209550" y="168897300"/>
          <a:ext cx="1905000" cy="211455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217</xdr:row>
      <xdr:rowOff>142875</xdr:rowOff>
    </xdr:from>
    <xdr:to>
      <xdr:col>0</xdr:col>
      <xdr:colOff>1981200</xdr:colOff>
      <xdr:row>217</xdr:row>
      <xdr:rowOff>2581275</xdr:rowOff>
    </xdr:to>
    <xdr:pic>
      <xdr:nvPicPr>
        <xdr:cNvPr id="687" name="871/1.jpg">
          <a:extLst>
            <a:ext uri="{FF2B5EF4-FFF2-40B4-BE49-F238E27FC236}">
              <a16:creationId xmlns:a16="http://schemas.microsoft.com/office/drawing/2014/main" xmlns="" id="{757EE644-9ADF-DD4E-A1CE-BC8F5B76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352425" y="171465875"/>
          <a:ext cx="1628775" cy="2438400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218</xdr:row>
      <xdr:rowOff>142875</xdr:rowOff>
    </xdr:from>
    <xdr:to>
      <xdr:col>0</xdr:col>
      <xdr:colOff>2019300</xdr:colOff>
      <xdr:row>218</xdr:row>
      <xdr:rowOff>2581275</xdr:rowOff>
    </xdr:to>
    <xdr:pic>
      <xdr:nvPicPr>
        <xdr:cNvPr id="688" name="881/1.jpg">
          <a:extLst>
            <a:ext uri="{FF2B5EF4-FFF2-40B4-BE49-F238E27FC236}">
              <a16:creationId xmlns:a16="http://schemas.microsoft.com/office/drawing/2014/main" xmlns="" id="{650E7748-F5E6-F648-A633-0A641101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304800" y="174196375"/>
          <a:ext cx="1714500" cy="24384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219</xdr:row>
      <xdr:rowOff>142875</xdr:rowOff>
    </xdr:from>
    <xdr:to>
      <xdr:col>0</xdr:col>
      <xdr:colOff>1981200</xdr:colOff>
      <xdr:row>219</xdr:row>
      <xdr:rowOff>2581275</xdr:rowOff>
    </xdr:to>
    <xdr:pic>
      <xdr:nvPicPr>
        <xdr:cNvPr id="689" name="891/1.jpg">
          <a:extLst>
            <a:ext uri="{FF2B5EF4-FFF2-40B4-BE49-F238E27FC236}">
              <a16:creationId xmlns:a16="http://schemas.microsoft.com/office/drawing/2014/main" xmlns="" id="{9676B5F8-1EAB-FF4E-9193-1EE675C3A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342900" y="176926875"/>
          <a:ext cx="1638300" cy="243840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220</xdr:row>
      <xdr:rowOff>142875</xdr:rowOff>
    </xdr:from>
    <xdr:to>
      <xdr:col>0</xdr:col>
      <xdr:colOff>2009775</xdr:colOff>
      <xdr:row>220</xdr:row>
      <xdr:rowOff>2581275</xdr:rowOff>
    </xdr:to>
    <xdr:pic>
      <xdr:nvPicPr>
        <xdr:cNvPr id="690" name="901/1.jpg">
          <a:extLst>
            <a:ext uri="{FF2B5EF4-FFF2-40B4-BE49-F238E27FC236}">
              <a16:creationId xmlns:a16="http://schemas.microsoft.com/office/drawing/2014/main" xmlns="" id="{A052DDF6-06A8-9C48-82AC-0AC0F17F3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314325" y="179657375"/>
          <a:ext cx="1695450" cy="24384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221</xdr:row>
      <xdr:rowOff>142875</xdr:rowOff>
    </xdr:from>
    <xdr:to>
      <xdr:col>0</xdr:col>
      <xdr:colOff>2009775</xdr:colOff>
      <xdr:row>221</xdr:row>
      <xdr:rowOff>2581275</xdr:rowOff>
    </xdr:to>
    <xdr:pic>
      <xdr:nvPicPr>
        <xdr:cNvPr id="691" name="911/1.jpg">
          <a:extLst>
            <a:ext uri="{FF2B5EF4-FFF2-40B4-BE49-F238E27FC236}">
              <a16:creationId xmlns:a16="http://schemas.microsoft.com/office/drawing/2014/main" xmlns="" id="{3F099266-3A56-0D42-B07E-BD0683BDD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323850" y="182387875"/>
          <a:ext cx="1685925" cy="2438400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222</xdr:row>
      <xdr:rowOff>142875</xdr:rowOff>
    </xdr:from>
    <xdr:to>
      <xdr:col>0</xdr:col>
      <xdr:colOff>2066925</xdr:colOff>
      <xdr:row>222</xdr:row>
      <xdr:rowOff>2581275</xdr:rowOff>
    </xdr:to>
    <xdr:pic>
      <xdr:nvPicPr>
        <xdr:cNvPr id="692" name="921/1.jpg">
          <a:extLst>
            <a:ext uri="{FF2B5EF4-FFF2-40B4-BE49-F238E27FC236}">
              <a16:creationId xmlns:a16="http://schemas.microsoft.com/office/drawing/2014/main" xmlns="" id="{9FF01DA0-962F-534D-99D3-EAF5A637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266700" y="185118375"/>
          <a:ext cx="1800225" cy="2438400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223</xdr:row>
      <xdr:rowOff>142875</xdr:rowOff>
    </xdr:from>
    <xdr:to>
      <xdr:col>0</xdr:col>
      <xdr:colOff>1857375</xdr:colOff>
      <xdr:row>223</xdr:row>
      <xdr:rowOff>2581275</xdr:rowOff>
    </xdr:to>
    <xdr:pic>
      <xdr:nvPicPr>
        <xdr:cNvPr id="693" name="931/1.jpg">
          <a:extLst>
            <a:ext uri="{FF2B5EF4-FFF2-40B4-BE49-F238E27FC236}">
              <a16:creationId xmlns:a16="http://schemas.microsoft.com/office/drawing/2014/main" xmlns="" id="{1327451F-08DF-6543-9614-8AA39148A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466725" y="187848875"/>
          <a:ext cx="139065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224</xdr:row>
      <xdr:rowOff>142875</xdr:rowOff>
    </xdr:from>
    <xdr:to>
      <xdr:col>0</xdr:col>
      <xdr:colOff>2038350</xdr:colOff>
      <xdr:row>224</xdr:row>
      <xdr:rowOff>2581275</xdr:rowOff>
    </xdr:to>
    <xdr:pic>
      <xdr:nvPicPr>
        <xdr:cNvPr id="694" name="941/1.jpg">
          <a:extLst>
            <a:ext uri="{FF2B5EF4-FFF2-40B4-BE49-F238E27FC236}">
              <a16:creationId xmlns:a16="http://schemas.microsoft.com/office/drawing/2014/main" xmlns="" id="{4D08AB76-6723-AF46-B902-4319B63D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285750" y="1905793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225</xdr:row>
      <xdr:rowOff>142875</xdr:rowOff>
    </xdr:from>
    <xdr:to>
      <xdr:col>0</xdr:col>
      <xdr:colOff>1981200</xdr:colOff>
      <xdr:row>225</xdr:row>
      <xdr:rowOff>2581275</xdr:rowOff>
    </xdr:to>
    <xdr:pic>
      <xdr:nvPicPr>
        <xdr:cNvPr id="695" name="951/1.jpg">
          <a:extLst>
            <a:ext uri="{FF2B5EF4-FFF2-40B4-BE49-F238E27FC236}">
              <a16:creationId xmlns:a16="http://schemas.microsoft.com/office/drawing/2014/main" xmlns="" id="{5D17564D-5843-EC4F-90D8-6F97D8421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342900" y="193309875"/>
          <a:ext cx="1638300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226</xdr:row>
      <xdr:rowOff>142875</xdr:rowOff>
    </xdr:from>
    <xdr:to>
      <xdr:col>0</xdr:col>
      <xdr:colOff>1924050</xdr:colOff>
      <xdr:row>226</xdr:row>
      <xdr:rowOff>2581275</xdr:rowOff>
    </xdr:to>
    <xdr:pic>
      <xdr:nvPicPr>
        <xdr:cNvPr id="696" name="961/1.jpg">
          <a:extLst>
            <a:ext uri="{FF2B5EF4-FFF2-40B4-BE49-F238E27FC236}">
              <a16:creationId xmlns:a16="http://schemas.microsoft.com/office/drawing/2014/main" xmlns="" id="{4376E248-3E7B-BB40-A51D-37D0CF283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400050" y="196040375"/>
          <a:ext cx="1524000" cy="243840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227</xdr:row>
      <xdr:rowOff>142875</xdr:rowOff>
    </xdr:from>
    <xdr:to>
      <xdr:col>0</xdr:col>
      <xdr:colOff>1962150</xdr:colOff>
      <xdr:row>227</xdr:row>
      <xdr:rowOff>2581275</xdr:rowOff>
    </xdr:to>
    <xdr:pic>
      <xdr:nvPicPr>
        <xdr:cNvPr id="697" name="971/1.jpg">
          <a:extLst>
            <a:ext uri="{FF2B5EF4-FFF2-40B4-BE49-F238E27FC236}">
              <a16:creationId xmlns:a16="http://schemas.microsoft.com/office/drawing/2014/main" xmlns="" id="{0984E6A8-1975-5D4F-9158-3191B0E8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361950" y="198770875"/>
          <a:ext cx="160020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228</xdr:row>
      <xdr:rowOff>180975</xdr:rowOff>
    </xdr:from>
    <xdr:to>
      <xdr:col>0</xdr:col>
      <xdr:colOff>2114550</xdr:colOff>
      <xdr:row>228</xdr:row>
      <xdr:rowOff>2533650</xdr:rowOff>
    </xdr:to>
    <xdr:pic>
      <xdr:nvPicPr>
        <xdr:cNvPr id="698" name="981/1.jpg">
          <a:extLst>
            <a:ext uri="{FF2B5EF4-FFF2-40B4-BE49-F238E27FC236}">
              <a16:creationId xmlns:a16="http://schemas.microsoft.com/office/drawing/2014/main" xmlns="" id="{B20F38CD-E86D-C246-AB49-AA8238915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209550" y="201539475"/>
          <a:ext cx="1905000" cy="2352675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229</xdr:row>
      <xdr:rowOff>142875</xdr:rowOff>
    </xdr:from>
    <xdr:to>
      <xdr:col>0</xdr:col>
      <xdr:colOff>2066925</xdr:colOff>
      <xdr:row>229</xdr:row>
      <xdr:rowOff>2581275</xdr:rowOff>
    </xdr:to>
    <xdr:pic>
      <xdr:nvPicPr>
        <xdr:cNvPr id="699" name="991/1.jpg">
          <a:extLst>
            <a:ext uri="{FF2B5EF4-FFF2-40B4-BE49-F238E27FC236}">
              <a16:creationId xmlns:a16="http://schemas.microsoft.com/office/drawing/2014/main" xmlns="" id="{0CD27381-5EED-8240-B75C-9469D8C8B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266700" y="204231875"/>
          <a:ext cx="1800225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230</xdr:row>
      <xdr:rowOff>142875</xdr:rowOff>
    </xdr:from>
    <xdr:to>
      <xdr:col>0</xdr:col>
      <xdr:colOff>1933575</xdr:colOff>
      <xdr:row>230</xdr:row>
      <xdr:rowOff>2581275</xdr:rowOff>
    </xdr:to>
    <xdr:pic>
      <xdr:nvPicPr>
        <xdr:cNvPr id="700" name="1001/1.jpg">
          <a:extLst>
            <a:ext uri="{FF2B5EF4-FFF2-40B4-BE49-F238E27FC236}">
              <a16:creationId xmlns:a16="http://schemas.microsoft.com/office/drawing/2014/main" xmlns="" id="{550C8F53-D65C-BE4F-838E-3D2B9DB1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390525" y="206962375"/>
          <a:ext cx="1543050" cy="2438400"/>
        </a:xfrm>
        <a:prstGeom prst="rect">
          <a:avLst/>
        </a:prstGeom>
      </xdr:spPr>
    </xdr:pic>
    <xdr:clientData/>
  </xdr:twoCellAnchor>
  <xdr:twoCellAnchor>
    <xdr:from>
      <xdr:col>0</xdr:col>
      <xdr:colOff>523875</xdr:colOff>
      <xdr:row>231</xdr:row>
      <xdr:rowOff>142875</xdr:rowOff>
    </xdr:from>
    <xdr:to>
      <xdr:col>0</xdr:col>
      <xdr:colOff>1800225</xdr:colOff>
      <xdr:row>231</xdr:row>
      <xdr:rowOff>2581275</xdr:rowOff>
    </xdr:to>
    <xdr:pic>
      <xdr:nvPicPr>
        <xdr:cNvPr id="701" name="1011/1.jpg">
          <a:extLst>
            <a:ext uri="{FF2B5EF4-FFF2-40B4-BE49-F238E27FC236}">
              <a16:creationId xmlns:a16="http://schemas.microsoft.com/office/drawing/2014/main" xmlns="" id="{DE20FE89-7854-C840-A632-6AAD02A8E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523875" y="209692875"/>
          <a:ext cx="1276350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232</xdr:row>
      <xdr:rowOff>142875</xdr:rowOff>
    </xdr:from>
    <xdr:to>
      <xdr:col>0</xdr:col>
      <xdr:colOff>1962150</xdr:colOff>
      <xdr:row>232</xdr:row>
      <xdr:rowOff>2581275</xdr:rowOff>
    </xdr:to>
    <xdr:pic>
      <xdr:nvPicPr>
        <xdr:cNvPr id="702" name="1021/1.jpg">
          <a:extLst>
            <a:ext uri="{FF2B5EF4-FFF2-40B4-BE49-F238E27FC236}">
              <a16:creationId xmlns:a16="http://schemas.microsoft.com/office/drawing/2014/main" xmlns="" id="{310C386B-2312-CB46-9CE0-2DF2C87D4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371475" y="2124233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233</xdr:row>
      <xdr:rowOff>142875</xdr:rowOff>
    </xdr:from>
    <xdr:to>
      <xdr:col>0</xdr:col>
      <xdr:colOff>2009775</xdr:colOff>
      <xdr:row>233</xdr:row>
      <xdr:rowOff>2581275</xdr:rowOff>
    </xdr:to>
    <xdr:pic>
      <xdr:nvPicPr>
        <xdr:cNvPr id="703" name="1031/1.jpg">
          <a:extLst>
            <a:ext uri="{FF2B5EF4-FFF2-40B4-BE49-F238E27FC236}">
              <a16:creationId xmlns:a16="http://schemas.microsoft.com/office/drawing/2014/main" xmlns="" id="{CD3A6D0F-4CB6-7446-AE69-35625AE8F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323850" y="215153875"/>
          <a:ext cx="1685925" cy="243840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234</xdr:row>
      <xdr:rowOff>142875</xdr:rowOff>
    </xdr:from>
    <xdr:to>
      <xdr:col>0</xdr:col>
      <xdr:colOff>1743075</xdr:colOff>
      <xdr:row>234</xdr:row>
      <xdr:rowOff>2581275</xdr:rowOff>
    </xdr:to>
    <xdr:pic>
      <xdr:nvPicPr>
        <xdr:cNvPr id="704" name="1041/1.jpg">
          <a:extLst>
            <a:ext uri="{FF2B5EF4-FFF2-40B4-BE49-F238E27FC236}">
              <a16:creationId xmlns:a16="http://schemas.microsoft.com/office/drawing/2014/main" xmlns="" id="{F7EDDC94-218C-F44C-9C20-982DC29A0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590550" y="217884375"/>
          <a:ext cx="1152525" cy="2438400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235</xdr:row>
      <xdr:rowOff>142875</xdr:rowOff>
    </xdr:from>
    <xdr:to>
      <xdr:col>0</xdr:col>
      <xdr:colOff>1771650</xdr:colOff>
      <xdr:row>235</xdr:row>
      <xdr:rowOff>2581275</xdr:rowOff>
    </xdr:to>
    <xdr:pic>
      <xdr:nvPicPr>
        <xdr:cNvPr id="705" name="1051/1.jpg">
          <a:extLst>
            <a:ext uri="{FF2B5EF4-FFF2-40B4-BE49-F238E27FC236}">
              <a16:creationId xmlns:a16="http://schemas.microsoft.com/office/drawing/2014/main" xmlns="" id="{17F2E342-A565-B44B-884E-3D3ABE736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561975" y="220614875"/>
          <a:ext cx="1209675" cy="24384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236</xdr:row>
      <xdr:rowOff>142875</xdr:rowOff>
    </xdr:from>
    <xdr:to>
      <xdr:col>0</xdr:col>
      <xdr:colOff>2028825</xdr:colOff>
      <xdr:row>236</xdr:row>
      <xdr:rowOff>2581275</xdr:rowOff>
    </xdr:to>
    <xdr:pic>
      <xdr:nvPicPr>
        <xdr:cNvPr id="706" name="1061/1.jpg">
          <a:extLst>
            <a:ext uri="{FF2B5EF4-FFF2-40B4-BE49-F238E27FC236}">
              <a16:creationId xmlns:a16="http://schemas.microsoft.com/office/drawing/2014/main" xmlns="" id="{B7D7767A-17F9-934F-849B-F588051E6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295275" y="223345375"/>
          <a:ext cx="1733550" cy="243840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237</xdr:row>
      <xdr:rowOff>142875</xdr:rowOff>
    </xdr:from>
    <xdr:to>
      <xdr:col>0</xdr:col>
      <xdr:colOff>2009775</xdr:colOff>
      <xdr:row>237</xdr:row>
      <xdr:rowOff>2581275</xdr:rowOff>
    </xdr:to>
    <xdr:pic>
      <xdr:nvPicPr>
        <xdr:cNvPr id="707" name="1071/1.jpg">
          <a:extLst>
            <a:ext uri="{FF2B5EF4-FFF2-40B4-BE49-F238E27FC236}">
              <a16:creationId xmlns:a16="http://schemas.microsoft.com/office/drawing/2014/main" xmlns="" id="{931AA217-D8C1-3949-9768-9AC3ED218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314325" y="226075875"/>
          <a:ext cx="169545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238</xdr:row>
      <xdr:rowOff>142875</xdr:rowOff>
    </xdr:from>
    <xdr:to>
      <xdr:col>0</xdr:col>
      <xdr:colOff>2038350</xdr:colOff>
      <xdr:row>238</xdr:row>
      <xdr:rowOff>2581275</xdr:rowOff>
    </xdr:to>
    <xdr:pic>
      <xdr:nvPicPr>
        <xdr:cNvPr id="708" name="1081/1.jpg">
          <a:extLst>
            <a:ext uri="{FF2B5EF4-FFF2-40B4-BE49-F238E27FC236}">
              <a16:creationId xmlns:a16="http://schemas.microsoft.com/office/drawing/2014/main" xmlns="" id="{D9401FB3-F557-EF44-81C2-27E903B43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285750" y="2288063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239</xdr:row>
      <xdr:rowOff>142875</xdr:rowOff>
    </xdr:from>
    <xdr:to>
      <xdr:col>0</xdr:col>
      <xdr:colOff>1981200</xdr:colOff>
      <xdr:row>239</xdr:row>
      <xdr:rowOff>2581275</xdr:rowOff>
    </xdr:to>
    <xdr:pic>
      <xdr:nvPicPr>
        <xdr:cNvPr id="709" name="1091/1.jpg">
          <a:extLst>
            <a:ext uri="{FF2B5EF4-FFF2-40B4-BE49-F238E27FC236}">
              <a16:creationId xmlns:a16="http://schemas.microsoft.com/office/drawing/2014/main" xmlns="" id="{1306117C-78B7-2A43-8CFB-2573FE83C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352425" y="231536875"/>
          <a:ext cx="1628775" cy="2438400"/>
        </a:xfrm>
        <a:prstGeom prst="rect">
          <a:avLst/>
        </a:prstGeom>
      </xdr:spPr>
    </xdr:pic>
    <xdr:clientData/>
  </xdr:twoCellAnchor>
  <xdr:twoCellAnchor>
    <xdr:from>
      <xdr:col>0</xdr:col>
      <xdr:colOff>514350</xdr:colOff>
      <xdr:row>240</xdr:row>
      <xdr:rowOff>142875</xdr:rowOff>
    </xdr:from>
    <xdr:to>
      <xdr:col>0</xdr:col>
      <xdr:colOff>1819275</xdr:colOff>
      <xdr:row>240</xdr:row>
      <xdr:rowOff>2581275</xdr:rowOff>
    </xdr:to>
    <xdr:pic>
      <xdr:nvPicPr>
        <xdr:cNvPr id="710" name="1101/1.jpg">
          <a:extLst>
            <a:ext uri="{FF2B5EF4-FFF2-40B4-BE49-F238E27FC236}">
              <a16:creationId xmlns:a16="http://schemas.microsoft.com/office/drawing/2014/main" xmlns="" id="{516A6684-77BE-594B-86D3-F7F005D56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514350" y="234267375"/>
          <a:ext cx="1304925" cy="2438400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241</xdr:row>
      <xdr:rowOff>142875</xdr:rowOff>
    </xdr:from>
    <xdr:to>
      <xdr:col>0</xdr:col>
      <xdr:colOff>1828800</xdr:colOff>
      <xdr:row>241</xdr:row>
      <xdr:rowOff>2581275</xdr:rowOff>
    </xdr:to>
    <xdr:pic>
      <xdr:nvPicPr>
        <xdr:cNvPr id="711" name="1111/1.jpg">
          <a:extLst>
            <a:ext uri="{FF2B5EF4-FFF2-40B4-BE49-F238E27FC236}">
              <a16:creationId xmlns:a16="http://schemas.microsoft.com/office/drawing/2014/main" xmlns="" id="{331C31BD-46CE-9942-A51C-ACAC03258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495300" y="236997875"/>
          <a:ext cx="1333500" cy="24384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242</xdr:row>
      <xdr:rowOff>142875</xdr:rowOff>
    </xdr:from>
    <xdr:to>
      <xdr:col>0</xdr:col>
      <xdr:colOff>1981200</xdr:colOff>
      <xdr:row>242</xdr:row>
      <xdr:rowOff>2581275</xdr:rowOff>
    </xdr:to>
    <xdr:pic>
      <xdr:nvPicPr>
        <xdr:cNvPr id="712" name="1121/1.jpg">
          <a:extLst>
            <a:ext uri="{FF2B5EF4-FFF2-40B4-BE49-F238E27FC236}">
              <a16:creationId xmlns:a16="http://schemas.microsoft.com/office/drawing/2014/main" xmlns="" id="{B1595BD5-05FB-C742-AD84-0079A9BBF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342900" y="239728375"/>
          <a:ext cx="1638300" cy="24384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243</xdr:row>
      <xdr:rowOff>142875</xdr:rowOff>
    </xdr:from>
    <xdr:to>
      <xdr:col>0</xdr:col>
      <xdr:colOff>2009775</xdr:colOff>
      <xdr:row>243</xdr:row>
      <xdr:rowOff>2581275</xdr:rowOff>
    </xdr:to>
    <xdr:pic>
      <xdr:nvPicPr>
        <xdr:cNvPr id="713" name="1131/1.jpg">
          <a:extLst>
            <a:ext uri="{FF2B5EF4-FFF2-40B4-BE49-F238E27FC236}">
              <a16:creationId xmlns:a16="http://schemas.microsoft.com/office/drawing/2014/main" xmlns="" id="{E8DB95AF-8929-F24B-854D-1C002088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323850" y="242458875"/>
          <a:ext cx="1685925" cy="243840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244</xdr:row>
      <xdr:rowOff>142875</xdr:rowOff>
    </xdr:from>
    <xdr:to>
      <xdr:col>0</xdr:col>
      <xdr:colOff>1962150</xdr:colOff>
      <xdr:row>244</xdr:row>
      <xdr:rowOff>2581275</xdr:rowOff>
    </xdr:to>
    <xdr:pic>
      <xdr:nvPicPr>
        <xdr:cNvPr id="714" name="1141/1.jpg">
          <a:extLst>
            <a:ext uri="{FF2B5EF4-FFF2-40B4-BE49-F238E27FC236}">
              <a16:creationId xmlns:a16="http://schemas.microsoft.com/office/drawing/2014/main" xmlns="" id="{793DB78E-8709-8943-86C3-21E44ECB7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361950" y="245189375"/>
          <a:ext cx="160020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245</xdr:row>
      <xdr:rowOff>209550</xdr:rowOff>
    </xdr:from>
    <xdr:to>
      <xdr:col>0</xdr:col>
      <xdr:colOff>2114550</xdr:colOff>
      <xdr:row>245</xdr:row>
      <xdr:rowOff>2514600</xdr:rowOff>
    </xdr:to>
    <xdr:pic>
      <xdr:nvPicPr>
        <xdr:cNvPr id="715" name="1151/1.jpg">
          <a:extLst>
            <a:ext uri="{FF2B5EF4-FFF2-40B4-BE49-F238E27FC236}">
              <a16:creationId xmlns:a16="http://schemas.microsoft.com/office/drawing/2014/main" xmlns="" id="{FFBEA53B-2BCA-434C-AE0F-195B35A5D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9550" y="247986550"/>
          <a:ext cx="1905000" cy="230505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246</xdr:row>
      <xdr:rowOff>142875</xdr:rowOff>
    </xdr:from>
    <xdr:to>
      <xdr:col>0</xdr:col>
      <xdr:colOff>2057400</xdr:colOff>
      <xdr:row>246</xdr:row>
      <xdr:rowOff>2581275</xdr:rowOff>
    </xdr:to>
    <xdr:pic>
      <xdr:nvPicPr>
        <xdr:cNvPr id="716" name="1161/1.jpg">
          <a:extLst>
            <a:ext uri="{FF2B5EF4-FFF2-40B4-BE49-F238E27FC236}">
              <a16:creationId xmlns:a16="http://schemas.microsoft.com/office/drawing/2014/main" xmlns="" id="{D20C4D71-9646-B745-B42B-0563AD0BA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276225" y="250650375"/>
          <a:ext cx="1781175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247</xdr:row>
      <xdr:rowOff>142875</xdr:rowOff>
    </xdr:from>
    <xdr:to>
      <xdr:col>0</xdr:col>
      <xdr:colOff>2066925</xdr:colOff>
      <xdr:row>247</xdr:row>
      <xdr:rowOff>2581275</xdr:rowOff>
    </xdr:to>
    <xdr:pic>
      <xdr:nvPicPr>
        <xdr:cNvPr id="717" name="1171/1.jpg">
          <a:extLst>
            <a:ext uri="{FF2B5EF4-FFF2-40B4-BE49-F238E27FC236}">
              <a16:creationId xmlns:a16="http://schemas.microsoft.com/office/drawing/2014/main" xmlns="" id="{762B58A7-1D47-964B-B1B8-D4CEB4428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257175" y="2533808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248</xdr:row>
      <xdr:rowOff>142875</xdr:rowOff>
    </xdr:from>
    <xdr:to>
      <xdr:col>0</xdr:col>
      <xdr:colOff>2066925</xdr:colOff>
      <xdr:row>248</xdr:row>
      <xdr:rowOff>2581275</xdr:rowOff>
    </xdr:to>
    <xdr:pic>
      <xdr:nvPicPr>
        <xdr:cNvPr id="718" name="1181/1.jpg">
          <a:extLst>
            <a:ext uri="{FF2B5EF4-FFF2-40B4-BE49-F238E27FC236}">
              <a16:creationId xmlns:a16="http://schemas.microsoft.com/office/drawing/2014/main" xmlns="" id="{95DA39DE-410D-D04C-83B9-D16DBA33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257175" y="2561113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249</xdr:row>
      <xdr:rowOff>142875</xdr:rowOff>
    </xdr:from>
    <xdr:to>
      <xdr:col>0</xdr:col>
      <xdr:colOff>2038350</xdr:colOff>
      <xdr:row>249</xdr:row>
      <xdr:rowOff>2581275</xdr:rowOff>
    </xdr:to>
    <xdr:pic>
      <xdr:nvPicPr>
        <xdr:cNvPr id="719" name="1191/1.jpg">
          <a:extLst>
            <a:ext uri="{FF2B5EF4-FFF2-40B4-BE49-F238E27FC236}">
              <a16:creationId xmlns:a16="http://schemas.microsoft.com/office/drawing/2014/main" xmlns="" id="{83CF4750-0B17-1B43-9969-EECA3CBE4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285750" y="2588418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250</xdr:row>
      <xdr:rowOff>142875</xdr:rowOff>
    </xdr:from>
    <xdr:to>
      <xdr:col>0</xdr:col>
      <xdr:colOff>2009775</xdr:colOff>
      <xdr:row>250</xdr:row>
      <xdr:rowOff>2581275</xdr:rowOff>
    </xdr:to>
    <xdr:pic>
      <xdr:nvPicPr>
        <xdr:cNvPr id="720" name="1201/1.jpg">
          <a:extLst>
            <a:ext uri="{FF2B5EF4-FFF2-40B4-BE49-F238E27FC236}">
              <a16:creationId xmlns:a16="http://schemas.microsoft.com/office/drawing/2014/main" xmlns="" id="{16A2E454-6C96-944A-99C4-DE609007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323850" y="261572375"/>
          <a:ext cx="1685925" cy="243840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251</xdr:row>
      <xdr:rowOff>142875</xdr:rowOff>
    </xdr:from>
    <xdr:to>
      <xdr:col>0</xdr:col>
      <xdr:colOff>2105025</xdr:colOff>
      <xdr:row>251</xdr:row>
      <xdr:rowOff>2581275</xdr:rowOff>
    </xdr:to>
    <xdr:pic>
      <xdr:nvPicPr>
        <xdr:cNvPr id="721" name="1211/1.jpg">
          <a:extLst>
            <a:ext uri="{FF2B5EF4-FFF2-40B4-BE49-F238E27FC236}">
              <a16:creationId xmlns:a16="http://schemas.microsoft.com/office/drawing/2014/main" xmlns="" id="{C6744590-BBC3-B646-A1B9-2287476DC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219075" y="264302875"/>
          <a:ext cx="188595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252</xdr:row>
      <xdr:rowOff>190500</xdr:rowOff>
    </xdr:from>
    <xdr:to>
      <xdr:col>0</xdr:col>
      <xdr:colOff>2114550</xdr:colOff>
      <xdr:row>252</xdr:row>
      <xdr:rowOff>2533650</xdr:rowOff>
    </xdr:to>
    <xdr:pic>
      <xdr:nvPicPr>
        <xdr:cNvPr id="722" name="1221/1.jpg">
          <a:extLst>
            <a:ext uri="{FF2B5EF4-FFF2-40B4-BE49-F238E27FC236}">
              <a16:creationId xmlns:a16="http://schemas.microsoft.com/office/drawing/2014/main" xmlns="" id="{F689B82D-EEE0-9A4F-863E-CB7FBE593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209550" y="267081000"/>
          <a:ext cx="1905000" cy="234315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253</xdr:row>
      <xdr:rowOff>142875</xdr:rowOff>
    </xdr:from>
    <xdr:to>
      <xdr:col>0</xdr:col>
      <xdr:colOff>2038350</xdr:colOff>
      <xdr:row>253</xdr:row>
      <xdr:rowOff>2581275</xdr:rowOff>
    </xdr:to>
    <xdr:pic>
      <xdr:nvPicPr>
        <xdr:cNvPr id="723" name="1231/1.jpg">
          <a:extLst>
            <a:ext uri="{FF2B5EF4-FFF2-40B4-BE49-F238E27FC236}">
              <a16:creationId xmlns:a16="http://schemas.microsoft.com/office/drawing/2014/main" xmlns="" id="{998916F6-7ED2-A947-8B19-2A5DAA96A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295275" y="269763875"/>
          <a:ext cx="1743075" cy="243840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254</xdr:row>
      <xdr:rowOff>142875</xdr:rowOff>
    </xdr:from>
    <xdr:to>
      <xdr:col>0</xdr:col>
      <xdr:colOff>1981200</xdr:colOff>
      <xdr:row>254</xdr:row>
      <xdr:rowOff>2581275</xdr:rowOff>
    </xdr:to>
    <xdr:pic>
      <xdr:nvPicPr>
        <xdr:cNvPr id="724" name="1241/1.jpg">
          <a:extLst>
            <a:ext uri="{FF2B5EF4-FFF2-40B4-BE49-F238E27FC236}">
              <a16:creationId xmlns:a16="http://schemas.microsoft.com/office/drawing/2014/main" xmlns="" id="{E444E550-BEA2-BA41-84B4-F848174D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52425" y="272494375"/>
          <a:ext cx="1628775" cy="24384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255</xdr:row>
      <xdr:rowOff>142875</xdr:rowOff>
    </xdr:from>
    <xdr:to>
      <xdr:col>0</xdr:col>
      <xdr:colOff>1952625</xdr:colOff>
      <xdr:row>255</xdr:row>
      <xdr:rowOff>2581275</xdr:rowOff>
    </xdr:to>
    <xdr:pic>
      <xdr:nvPicPr>
        <xdr:cNvPr id="725" name="1251/1.jpg">
          <a:extLst>
            <a:ext uri="{FF2B5EF4-FFF2-40B4-BE49-F238E27FC236}">
              <a16:creationId xmlns:a16="http://schemas.microsoft.com/office/drawing/2014/main" xmlns="" id="{BB8CC16E-6C1C-D84D-A27B-5E8A5990C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381000" y="275224875"/>
          <a:ext cx="1571625" cy="24384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256</xdr:row>
      <xdr:rowOff>142875</xdr:rowOff>
    </xdr:from>
    <xdr:to>
      <xdr:col>0</xdr:col>
      <xdr:colOff>1952625</xdr:colOff>
      <xdr:row>256</xdr:row>
      <xdr:rowOff>2581275</xdr:rowOff>
    </xdr:to>
    <xdr:pic>
      <xdr:nvPicPr>
        <xdr:cNvPr id="726" name="1261/1.jpg">
          <a:extLst>
            <a:ext uri="{FF2B5EF4-FFF2-40B4-BE49-F238E27FC236}">
              <a16:creationId xmlns:a16="http://schemas.microsoft.com/office/drawing/2014/main" xmlns="" id="{69FC8B55-F089-4F44-AE0B-82F4F7581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381000" y="277955375"/>
          <a:ext cx="1571625" cy="243840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257</xdr:row>
      <xdr:rowOff>142875</xdr:rowOff>
    </xdr:from>
    <xdr:to>
      <xdr:col>0</xdr:col>
      <xdr:colOff>1914525</xdr:colOff>
      <xdr:row>257</xdr:row>
      <xdr:rowOff>2581275</xdr:rowOff>
    </xdr:to>
    <xdr:pic>
      <xdr:nvPicPr>
        <xdr:cNvPr id="727" name="1271/1.jpg">
          <a:extLst>
            <a:ext uri="{FF2B5EF4-FFF2-40B4-BE49-F238E27FC236}">
              <a16:creationId xmlns:a16="http://schemas.microsoft.com/office/drawing/2014/main" xmlns="" id="{FB751FCD-C1AC-9246-9BA7-DDC1948A2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409575" y="280685875"/>
          <a:ext cx="1504950" cy="24384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258</xdr:row>
      <xdr:rowOff>142875</xdr:rowOff>
    </xdr:from>
    <xdr:to>
      <xdr:col>0</xdr:col>
      <xdr:colOff>1952625</xdr:colOff>
      <xdr:row>258</xdr:row>
      <xdr:rowOff>2581275</xdr:rowOff>
    </xdr:to>
    <xdr:pic>
      <xdr:nvPicPr>
        <xdr:cNvPr id="728" name="1281/1.jpg">
          <a:extLst>
            <a:ext uri="{FF2B5EF4-FFF2-40B4-BE49-F238E27FC236}">
              <a16:creationId xmlns:a16="http://schemas.microsoft.com/office/drawing/2014/main" xmlns="" id="{B0F0B21B-DB7A-FF46-AF3E-CBAEA13FF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381000" y="283416375"/>
          <a:ext cx="1571625" cy="2438400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259</xdr:row>
      <xdr:rowOff>142875</xdr:rowOff>
    </xdr:from>
    <xdr:to>
      <xdr:col>0</xdr:col>
      <xdr:colOff>1905000</xdr:colOff>
      <xdr:row>259</xdr:row>
      <xdr:rowOff>2581275</xdr:rowOff>
    </xdr:to>
    <xdr:pic>
      <xdr:nvPicPr>
        <xdr:cNvPr id="729" name="1291/1.jpg">
          <a:extLst>
            <a:ext uri="{FF2B5EF4-FFF2-40B4-BE49-F238E27FC236}">
              <a16:creationId xmlns:a16="http://schemas.microsoft.com/office/drawing/2014/main" xmlns="" id="{79D9EBCB-0A70-0748-9297-CB61E4C81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419100" y="286146875"/>
          <a:ext cx="1485900" cy="243840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260</xdr:row>
      <xdr:rowOff>142875</xdr:rowOff>
    </xdr:from>
    <xdr:to>
      <xdr:col>0</xdr:col>
      <xdr:colOff>2057400</xdr:colOff>
      <xdr:row>260</xdr:row>
      <xdr:rowOff>2581275</xdr:rowOff>
    </xdr:to>
    <xdr:pic>
      <xdr:nvPicPr>
        <xdr:cNvPr id="730" name="1301/1.jpg">
          <a:extLst>
            <a:ext uri="{FF2B5EF4-FFF2-40B4-BE49-F238E27FC236}">
              <a16:creationId xmlns:a16="http://schemas.microsoft.com/office/drawing/2014/main" xmlns="" id="{71371C63-4908-1049-87C0-3BAEAB3D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276225" y="288877375"/>
          <a:ext cx="1781175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261</xdr:row>
      <xdr:rowOff>142875</xdr:rowOff>
    </xdr:from>
    <xdr:to>
      <xdr:col>0</xdr:col>
      <xdr:colOff>2038350</xdr:colOff>
      <xdr:row>261</xdr:row>
      <xdr:rowOff>2581275</xdr:rowOff>
    </xdr:to>
    <xdr:pic>
      <xdr:nvPicPr>
        <xdr:cNvPr id="731" name="1311/1.jpg">
          <a:extLst>
            <a:ext uri="{FF2B5EF4-FFF2-40B4-BE49-F238E27FC236}">
              <a16:creationId xmlns:a16="http://schemas.microsoft.com/office/drawing/2014/main" xmlns="" id="{32FC7249-DCB3-664F-AB15-BE80B9174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285750" y="2916078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262</xdr:row>
      <xdr:rowOff>142875</xdr:rowOff>
    </xdr:from>
    <xdr:to>
      <xdr:col>0</xdr:col>
      <xdr:colOff>2038350</xdr:colOff>
      <xdr:row>262</xdr:row>
      <xdr:rowOff>2581275</xdr:rowOff>
    </xdr:to>
    <xdr:pic>
      <xdr:nvPicPr>
        <xdr:cNvPr id="732" name="1321/1.jpg">
          <a:extLst>
            <a:ext uri="{FF2B5EF4-FFF2-40B4-BE49-F238E27FC236}">
              <a16:creationId xmlns:a16="http://schemas.microsoft.com/office/drawing/2014/main" xmlns="" id="{9EB19A7B-1112-E84D-9502-608AE28CD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285750" y="2943383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265</xdr:row>
      <xdr:rowOff>142875</xdr:rowOff>
    </xdr:from>
    <xdr:to>
      <xdr:col>0</xdr:col>
      <xdr:colOff>2066925</xdr:colOff>
      <xdr:row>265</xdr:row>
      <xdr:rowOff>2581275</xdr:rowOff>
    </xdr:to>
    <xdr:pic>
      <xdr:nvPicPr>
        <xdr:cNvPr id="733" name="1351/1.jpg">
          <a:extLst>
            <a:ext uri="{FF2B5EF4-FFF2-40B4-BE49-F238E27FC236}">
              <a16:creationId xmlns:a16="http://schemas.microsoft.com/office/drawing/2014/main" xmlns="" id="{2E49A7A9-6C63-B44D-9540-B3FCA8D2C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7175" y="3025298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247650</xdr:colOff>
      <xdr:row>266</xdr:row>
      <xdr:rowOff>142875</xdr:rowOff>
    </xdr:from>
    <xdr:to>
      <xdr:col>0</xdr:col>
      <xdr:colOff>2085975</xdr:colOff>
      <xdr:row>266</xdr:row>
      <xdr:rowOff>2581275</xdr:rowOff>
    </xdr:to>
    <xdr:pic>
      <xdr:nvPicPr>
        <xdr:cNvPr id="734" name="1361/1.jpg">
          <a:extLst>
            <a:ext uri="{FF2B5EF4-FFF2-40B4-BE49-F238E27FC236}">
              <a16:creationId xmlns:a16="http://schemas.microsoft.com/office/drawing/2014/main" xmlns="" id="{A733B5D0-C455-EC4D-B9A6-927B9D955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247650" y="305260375"/>
          <a:ext cx="1838325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268</xdr:row>
      <xdr:rowOff>142875</xdr:rowOff>
    </xdr:from>
    <xdr:to>
      <xdr:col>0</xdr:col>
      <xdr:colOff>1962150</xdr:colOff>
      <xdr:row>268</xdr:row>
      <xdr:rowOff>2581275</xdr:rowOff>
    </xdr:to>
    <xdr:pic>
      <xdr:nvPicPr>
        <xdr:cNvPr id="735" name="1381/1.jpg">
          <a:extLst>
            <a:ext uri="{FF2B5EF4-FFF2-40B4-BE49-F238E27FC236}">
              <a16:creationId xmlns:a16="http://schemas.microsoft.com/office/drawing/2014/main" xmlns="" id="{752C12EC-C2D9-0845-8080-DE0154DEE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371475" y="3107213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271</xdr:row>
      <xdr:rowOff>142875</xdr:rowOff>
    </xdr:from>
    <xdr:to>
      <xdr:col>0</xdr:col>
      <xdr:colOff>1952625</xdr:colOff>
      <xdr:row>271</xdr:row>
      <xdr:rowOff>2581275</xdr:rowOff>
    </xdr:to>
    <xdr:pic>
      <xdr:nvPicPr>
        <xdr:cNvPr id="736" name="1411/1.jpg">
          <a:extLst>
            <a:ext uri="{FF2B5EF4-FFF2-40B4-BE49-F238E27FC236}">
              <a16:creationId xmlns:a16="http://schemas.microsoft.com/office/drawing/2014/main" xmlns="" id="{421B8FF0-71CE-7A49-AC95-B012C28CE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371475" y="318912875"/>
          <a:ext cx="1581150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273</xdr:row>
      <xdr:rowOff>142875</xdr:rowOff>
    </xdr:from>
    <xdr:to>
      <xdr:col>0</xdr:col>
      <xdr:colOff>2000250</xdr:colOff>
      <xdr:row>273</xdr:row>
      <xdr:rowOff>2581275</xdr:rowOff>
    </xdr:to>
    <xdr:pic>
      <xdr:nvPicPr>
        <xdr:cNvPr id="737" name="1431/1.jpg">
          <a:extLst>
            <a:ext uri="{FF2B5EF4-FFF2-40B4-BE49-F238E27FC236}">
              <a16:creationId xmlns:a16="http://schemas.microsoft.com/office/drawing/2014/main" xmlns="" id="{1B66ED5C-C0F5-3647-B1C4-0A8C7CB40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333375" y="324373875"/>
          <a:ext cx="1666875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274</xdr:row>
      <xdr:rowOff>142875</xdr:rowOff>
    </xdr:from>
    <xdr:to>
      <xdr:col>0</xdr:col>
      <xdr:colOff>2000250</xdr:colOff>
      <xdr:row>274</xdr:row>
      <xdr:rowOff>2581275</xdr:rowOff>
    </xdr:to>
    <xdr:pic>
      <xdr:nvPicPr>
        <xdr:cNvPr id="738" name="1441/1.jpg">
          <a:extLst>
            <a:ext uri="{FF2B5EF4-FFF2-40B4-BE49-F238E27FC236}">
              <a16:creationId xmlns:a16="http://schemas.microsoft.com/office/drawing/2014/main" xmlns="" id="{17828E52-924C-D245-9C7F-438BC7194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333375" y="327104375"/>
          <a:ext cx="1666875" cy="243840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275</xdr:row>
      <xdr:rowOff>142875</xdr:rowOff>
    </xdr:from>
    <xdr:to>
      <xdr:col>0</xdr:col>
      <xdr:colOff>1914525</xdr:colOff>
      <xdr:row>275</xdr:row>
      <xdr:rowOff>2581275</xdr:rowOff>
    </xdr:to>
    <xdr:pic>
      <xdr:nvPicPr>
        <xdr:cNvPr id="739" name="1451/1.jpg">
          <a:extLst>
            <a:ext uri="{FF2B5EF4-FFF2-40B4-BE49-F238E27FC236}">
              <a16:creationId xmlns:a16="http://schemas.microsoft.com/office/drawing/2014/main" xmlns="" id="{4C1BFEF1-17EE-9F48-BB5E-43FEDC0D4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409575" y="329834875"/>
          <a:ext cx="1504950" cy="2438400"/>
        </a:xfrm>
        <a:prstGeom prst="rect">
          <a:avLst/>
        </a:prstGeom>
      </xdr:spPr>
    </xdr:pic>
    <xdr:clientData/>
  </xdr:twoCellAnchor>
  <xdr:twoCellAnchor>
    <xdr:from>
      <xdr:col>0</xdr:col>
      <xdr:colOff>438150</xdr:colOff>
      <xdr:row>276</xdr:row>
      <xdr:rowOff>247650</xdr:rowOff>
    </xdr:from>
    <xdr:to>
      <xdr:col>0</xdr:col>
      <xdr:colOff>1895475</xdr:colOff>
      <xdr:row>276</xdr:row>
      <xdr:rowOff>2476500</xdr:rowOff>
    </xdr:to>
    <xdr:pic>
      <xdr:nvPicPr>
        <xdr:cNvPr id="740" name="1461/1.jpg">
          <a:extLst>
            <a:ext uri="{FF2B5EF4-FFF2-40B4-BE49-F238E27FC236}">
              <a16:creationId xmlns:a16="http://schemas.microsoft.com/office/drawing/2014/main" xmlns="" id="{74AE8830-628F-6F45-B8E8-75A882893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438150" y="332670150"/>
          <a:ext cx="1457325" cy="222885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277</xdr:row>
      <xdr:rowOff>142875</xdr:rowOff>
    </xdr:from>
    <xdr:to>
      <xdr:col>0</xdr:col>
      <xdr:colOff>1971675</xdr:colOff>
      <xdr:row>277</xdr:row>
      <xdr:rowOff>2581275</xdr:rowOff>
    </xdr:to>
    <xdr:pic>
      <xdr:nvPicPr>
        <xdr:cNvPr id="741" name="1471/1.jpg">
          <a:extLst>
            <a:ext uri="{FF2B5EF4-FFF2-40B4-BE49-F238E27FC236}">
              <a16:creationId xmlns:a16="http://schemas.microsoft.com/office/drawing/2014/main" xmlns="" id="{BFCD3119-EDCF-5F4A-9FEA-33FDB14B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361950" y="335295875"/>
          <a:ext cx="1609725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278</xdr:row>
      <xdr:rowOff>142875</xdr:rowOff>
    </xdr:from>
    <xdr:to>
      <xdr:col>0</xdr:col>
      <xdr:colOff>1943100</xdr:colOff>
      <xdr:row>278</xdr:row>
      <xdr:rowOff>2581275</xdr:rowOff>
    </xdr:to>
    <xdr:pic>
      <xdr:nvPicPr>
        <xdr:cNvPr id="742" name="1481/1.jpg">
          <a:extLst>
            <a:ext uri="{FF2B5EF4-FFF2-40B4-BE49-F238E27FC236}">
              <a16:creationId xmlns:a16="http://schemas.microsoft.com/office/drawing/2014/main" xmlns="" id="{2F86DC62-510E-E94A-BD75-47DBD8636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390525" y="338026375"/>
          <a:ext cx="1552575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279</xdr:row>
      <xdr:rowOff>142875</xdr:rowOff>
    </xdr:from>
    <xdr:to>
      <xdr:col>0</xdr:col>
      <xdr:colOff>1924050</xdr:colOff>
      <xdr:row>279</xdr:row>
      <xdr:rowOff>2581275</xdr:rowOff>
    </xdr:to>
    <xdr:pic>
      <xdr:nvPicPr>
        <xdr:cNvPr id="743" name="1491/1.jpg">
          <a:extLst>
            <a:ext uri="{FF2B5EF4-FFF2-40B4-BE49-F238E27FC236}">
              <a16:creationId xmlns:a16="http://schemas.microsoft.com/office/drawing/2014/main" xmlns="" id="{7C916A96-F312-814B-A1E6-137A674FF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400050" y="340756875"/>
          <a:ext cx="1524000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280</xdr:row>
      <xdr:rowOff>142875</xdr:rowOff>
    </xdr:from>
    <xdr:to>
      <xdr:col>0</xdr:col>
      <xdr:colOff>1933575</xdr:colOff>
      <xdr:row>280</xdr:row>
      <xdr:rowOff>2581275</xdr:rowOff>
    </xdr:to>
    <xdr:pic>
      <xdr:nvPicPr>
        <xdr:cNvPr id="744" name="1501/1.jpg">
          <a:extLst>
            <a:ext uri="{FF2B5EF4-FFF2-40B4-BE49-F238E27FC236}">
              <a16:creationId xmlns:a16="http://schemas.microsoft.com/office/drawing/2014/main" xmlns="" id="{B31AF986-47B5-1D45-8575-0B50DC977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400050" y="3434873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281</xdr:row>
      <xdr:rowOff>142875</xdr:rowOff>
    </xdr:from>
    <xdr:to>
      <xdr:col>0</xdr:col>
      <xdr:colOff>2028825</xdr:colOff>
      <xdr:row>281</xdr:row>
      <xdr:rowOff>2581275</xdr:rowOff>
    </xdr:to>
    <xdr:pic>
      <xdr:nvPicPr>
        <xdr:cNvPr id="745" name="1511/1.jpg">
          <a:extLst>
            <a:ext uri="{FF2B5EF4-FFF2-40B4-BE49-F238E27FC236}">
              <a16:creationId xmlns:a16="http://schemas.microsoft.com/office/drawing/2014/main" xmlns="" id="{826C7F80-5939-D94E-9DC1-2DDDC42F5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295275" y="346217875"/>
          <a:ext cx="1733550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282</xdr:row>
      <xdr:rowOff>142875</xdr:rowOff>
    </xdr:from>
    <xdr:to>
      <xdr:col>0</xdr:col>
      <xdr:colOff>1924050</xdr:colOff>
      <xdr:row>282</xdr:row>
      <xdr:rowOff>2581275</xdr:rowOff>
    </xdr:to>
    <xdr:pic>
      <xdr:nvPicPr>
        <xdr:cNvPr id="746" name="1521/1.jpg">
          <a:extLst>
            <a:ext uri="{FF2B5EF4-FFF2-40B4-BE49-F238E27FC236}">
              <a16:creationId xmlns:a16="http://schemas.microsoft.com/office/drawing/2014/main" xmlns="" id="{CCB446BD-29E5-FB42-B217-558F11643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400050" y="348948375"/>
          <a:ext cx="1524000" cy="2438400"/>
        </a:xfrm>
        <a:prstGeom prst="rect">
          <a:avLst/>
        </a:prstGeom>
      </xdr:spPr>
    </xdr:pic>
    <xdr:clientData/>
  </xdr:twoCellAnchor>
  <xdr:twoCellAnchor>
    <xdr:from>
      <xdr:col>0</xdr:col>
      <xdr:colOff>438150</xdr:colOff>
      <xdr:row>283</xdr:row>
      <xdr:rowOff>142875</xdr:rowOff>
    </xdr:from>
    <xdr:to>
      <xdr:col>0</xdr:col>
      <xdr:colOff>1895475</xdr:colOff>
      <xdr:row>283</xdr:row>
      <xdr:rowOff>2581275</xdr:rowOff>
    </xdr:to>
    <xdr:pic>
      <xdr:nvPicPr>
        <xdr:cNvPr id="747" name="1531/1.jpg">
          <a:extLst>
            <a:ext uri="{FF2B5EF4-FFF2-40B4-BE49-F238E27FC236}">
              <a16:creationId xmlns:a16="http://schemas.microsoft.com/office/drawing/2014/main" xmlns="" id="{BA9AA6A6-615D-C649-94BE-75ECB282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438150" y="351678875"/>
          <a:ext cx="1457325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284</xdr:row>
      <xdr:rowOff>219075</xdr:rowOff>
    </xdr:from>
    <xdr:to>
      <xdr:col>0</xdr:col>
      <xdr:colOff>2114550</xdr:colOff>
      <xdr:row>284</xdr:row>
      <xdr:rowOff>2505075</xdr:rowOff>
    </xdr:to>
    <xdr:pic>
      <xdr:nvPicPr>
        <xdr:cNvPr id="748" name="1541/1.jpg">
          <a:extLst>
            <a:ext uri="{FF2B5EF4-FFF2-40B4-BE49-F238E27FC236}">
              <a16:creationId xmlns:a16="http://schemas.microsoft.com/office/drawing/2014/main" xmlns="" id="{5B8DD7AA-F820-414D-AC69-0F79010DB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209550" y="354485575"/>
          <a:ext cx="1905000" cy="228600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285</xdr:row>
      <xdr:rowOff>142875</xdr:rowOff>
    </xdr:from>
    <xdr:to>
      <xdr:col>0</xdr:col>
      <xdr:colOff>2105025</xdr:colOff>
      <xdr:row>285</xdr:row>
      <xdr:rowOff>2581275</xdr:rowOff>
    </xdr:to>
    <xdr:pic>
      <xdr:nvPicPr>
        <xdr:cNvPr id="749" name="1551/1.jpg">
          <a:extLst>
            <a:ext uri="{FF2B5EF4-FFF2-40B4-BE49-F238E27FC236}">
              <a16:creationId xmlns:a16="http://schemas.microsoft.com/office/drawing/2014/main" xmlns="" id="{E75831A9-FDAF-6640-949C-3FBF5619C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219075" y="357139875"/>
          <a:ext cx="1885950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286</xdr:row>
      <xdr:rowOff>142875</xdr:rowOff>
    </xdr:from>
    <xdr:to>
      <xdr:col>0</xdr:col>
      <xdr:colOff>1933575</xdr:colOff>
      <xdr:row>286</xdr:row>
      <xdr:rowOff>2581275</xdr:rowOff>
    </xdr:to>
    <xdr:pic>
      <xdr:nvPicPr>
        <xdr:cNvPr id="750" name="1561/1.jpg">
          <a:extLst>
            <a:ext uri="{FF2B5EF4-FFF2-40B4-BE49-F238E27FC236}">
              <a16:creationId xmlns:a16="http://schemas.microsoft.com/office/drawing/2014/main" xmlns="" id="{03B1E3AF-818D-EF48-8387-7F4BD2CAE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400050" y="3598703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288</xdr:row>
      <xdr:rowOff>142875</xdr:rowOff>
    </xdr:from>
    <xdr:to>
      <xdr:col>0</xdr:col>
      <xdr:colOff>2038350</xdr:colOff>
      <xdr:row>288</xdr:row>
      <xdr:rowOff>2581275</xdr:rowOff>
    </xdr:to>
    <xdr:pic>
      <xdr:nvPicPr>
        <xdr:cNvPr id="751" name="1581/1.jpg">
          <a:extLst>
            <a:ext uri="{FF2B5EF4-FFF2-40B4-BE49-F238E27FC236}">
              <a16:creationId xmlns:a16="http://schemas.microsoft.com/office/drawing/2014/main" xmlns="" id="{586FE4BA-892F-F840-9BE3-6B992940E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95275" y="365331375"/>
          <a:ext cx="1743075" cy="243840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289</xdr:row>
      <xdr:rowOff>142875</xdr:rowOff>
    </xdr:from>
    <xdr:to>
      <xdr:col>0</xdr:col>
      <xdr:colOff>2047875</xdr:colOff>
      <xdr:row>289</xdr:row>
      <xdr:rowOff>2581275</xdr:rowOff>
    </xdr:to>
    <xdr:pic>
      <xdr:nvPicPr>
        <xdr:cNvPr id="752" name="1591/1.jpg">
          <a:extLst>
            <a:ext uri="{FF2B5EF4-FFF2-40B4-BE49-F238E27FC236}">
              <a16:creationId xmlns:a16="http://schemas.microsoft.com/office/drawing/2014/main" xmlns="" id="{978BAB30-CD11-694E-ADBD-88C0BDE99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76225" y="368061875"/>
          <a:ext cx="1771650" cy="2438400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290</xdr:row>
      <xdr:rowOff>142875</xdr:rowOff>
    </xdr:from>
    <xdr:to>
      <xdr:col>0</xdr:col>
      <xdr:colOff>2019300</xdr:colOff>
      <xdr:row>290</xdr:row>
      <xdr:rowOff>2581275</xdr:rowOff>
    </xdr:to>
    <xdr:pic>
      <xdr:nvPicPr>
        <xdr:cNvPr id="753" name="1601/1.jpg">
          <a:extLst>
            <a:ext uri="{FF2B5EF4-FFF2-40B4-BE49-F238E27FC236}">
              <a16:creationId xmlns:a16="http://schemas.microsoft.com/office/drawing/2014/main" xmlns="" id="{A86B20AD-E4BD-0C42-A99F-FE1F25FE4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304800" y="370792375"/>
          <a:ext cx="1714500" cy="2438400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291</xdr:row>
      <xdr:rowOff>142875</xdr:rowOff>
    </xdr:from>
    <xdr:to>
      <xdr:col>0</xdr:col>
      <xdr:colOff>1905000</xdr:colOff>
      <xdr:row>291</xdr:row>
      <xdr:rowOff>2581275</xdr:rowOff>
    </xdr:to>
    <xdr:pic>
      <xdr:nvPicPr>
        <xdr:cNvPr id="754" name="1611/1.jpg">
          <a:extLst>
            <a:ext uri="{FF2B5EF4-FFF2-40B4-BE49-F238E27FC236}">
              <a16:creationId xmlns:a16="http://schemas.microsoft.com/office/drawing/2014/main" xmlns="" id="{ACBA0A67-E571-624D-A417-2DF7E5549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419100" y="373522875"/>
          <a:ext cx="1485900" cy="243840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292</xdr:row>
      <xdr:rowOff>714375</xdr:rowOff>
    </xdr:from>
    <xdr:to>
      <xdr:col>0</xdr:col>
      <xdr:colOff>1800225</xdr:colOff>
      <xdr:row>292</xdr:row>
      <xdr:rowOff>2000250</xdr:rowOff>
    </xdr:to>
    <xdr:pic>
      <xdr:nvPicPr>
        <xdr:cNvPr id="755" name="1621/1.jpg">
          <a:extLst>
            <a:ext uri="{FF2B5EF4-FFF2-40B4-BE49-F238E27FC236}">
              <a16:creationId xmlns:a16="http://schemas.microsoft.com/office/drawing/2014/main" xmlns="" id="{54A56534-5497-F640-859A-2594682A0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33400" y="376824875"/>
          <a:ext cx="1266825" cy="1285875"/>
        </a:xfrm>
        <a:prstGeom prst="rect">
          <a:avLst/>
        </a:prstGeom>
      </xdr:spPr>
    </xdr:pic>
    <xdr:clientData/>
  </xdr:twoCellAnchor>
  <xdr:twoCellAnchor>
    <xdr:from>
      <xdr:col>0</xdr:col>
      <xdr:colOff>781050</xdr:colOff>
      <xdr:row>293</xdr:row>
      <xdr:rowOff>762000</xdr:rowOff>
    </xdr:from>
    <xdr:to>
      <xdr:col>0</xdr:col>
      <xdr:colOff>1552575</xdr:colOff>
      <xdr:row>293</xdr:row>
      <xdr:rowOff>1962150</xdr:rowOff>
    </xdr:to>
    <xdr:pic>
      <xdr:nvPicPr>
        <xdr:cNvPr id="756" name="1631/1.jpg">
          <a:extLst>
            <a:ext uri="{FF2B5EF4-FFF2-40B4-BE49-F238E27FC236}">
              <a16:creationId xmlns:a16="http://schemas.microsoft.com/office/drawing/2014/main" xmlns="" id="{AC382739-6D35-574E-A581-91546B20D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781050" y="379603000"/>
          <a:ext cx="771525" cy="120015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294</xdr:row>
      <xdr:rowOff>142875</xdr:rowOff>
    </xdr:from>
    <xdr:to>
      <xdr:col>0</xdr:col>
      <xdr:colOff>2047875</xdr:colOff>
      <xdr:row>294</xdr:row>
      <xdr:rowOff>2581275</xdr:rowOff>
    </xdr:to>
    <xdr:pic>
      <xdr:nvPicPr>
        <xdr:cNvPr id="757" name="1641/1.jpg">
          <a:extLst>
            <a:ext uri="{FF2B5EF4-FFF2-40B4-BE49-F238E27FC236}">
              <a16:creationId xmlns:a16="http://schemas.microsoft.com/office/drawing/2014/main" xmlns="" id="{0873625F-23A9-6847-B25E-EC24956C5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276225" y="381714375"/>
          <a:ext cx="1771650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295</xdr:row>
      <xdr:rowOff>142875</xdr:rowOff>
    </xdr:from>
    <xdr:to>
      <xdr:col>0</xdr:col>
      <xdr:colOff>2047875</xdr:colOff>
      <xdr:row>295</xdr:row>
      <xdr:rowOff>2581275</xdr:rowOff>
    </xdr:to>
    <xdr:pic>
      <xdr:nvPicPr>
        <xdr:cNvPr id="758" name="1651/1.jpg">
          <a:extLst>
            <a:ext uri="{FF2B5EF4-FFF2-40B4-BE49-F238E27FC236}">
              <a16:creationId xmlns:a16="http://schemas.microsoft.com/office/drawing/2014/main" xmlns="" id="{643C3041-73E7-454E-991F-5D1A32CF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285750" y="384444875"/>
          <a:ext cx="1762125" cy="243840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296</xdr:row>
      <xdr:rowOff>142875</xdr:rowOff>
    </xdr:from>
    <xdr:to>
      <xdr:col>0</xdr:col>
      <xdr:colOff>1962150</xdr:colOff>
      <xdr:row>296</xdr:row>
      <xdr:rowOff>2581275</xdr:rowOff>
    </xdr:to>
    <xdr:pic>
      <xdr:nvPicPr>
        <xdr:cNvPr id="759" name="1661/1.jpg">
          <a:extLst>
            <a:ext uri="{FF2B5EF4-FFF2-40B4-BE49-F238E27FC236}">
              <a16:creationId xmlns:a16="http://schemas.microsoft.com/office/drawing/2014/main" xmlns="" id="{1F16A760-95D7-6F44-9441-375327570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361950" y="387175375"/>
          <a:ext cx="1600200" cy="243840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297</xdr:row>
      <xdr:rowOff>142875</xdr:rowOff>
    </xdr:from>
    <xdr:to>
      <xdr:col>0</xdr:col>
      <xdr:colOff>1924050</xdr:colOff>
      <xdr:row>297</xdr:row>
      <xdr:rowOff>2581275</xdr:rowOff>
    </xdr:to>
    <xdr:pic>
      <xdr:nvPicPr>
        <xdr:cNvPr id="760" name="1671/1.jpg">
          <a:extLst>
            <a:ext uri="{FF2B5EF4-FFF2-40B4-BE49-F238E27FC236}">
              <a16:creationId xmlns:a16="http://schemas.microsoft.com/office/drawing/2014/main" xmlns="" id="{DD3C4BBE-D32E-324B-9ED8-69586549A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409575" y="389905875"/>
          <a:ext cx="1514475" cy="243840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298</xdr:row>
      <xdr:rowOff>142875</xdr:rowOff>
    </xdr:from>
    <xdr:to>
      <xdr:col>0</xdr:col>
      <xdr:colOff>1895475</xdr:colOff>
      <xdr:row>298</xdr:row>
      <xdr:rowOff>2581275</xdr:rowOff>
    </xdr:to>
    <xdr:pic>
      <xdr:nvPicPr>
        <xdr:cNvPr id="761" name="1681/1.jpg">
          <a:extLst>
            <a:ext uri="{FF2B5EF4-FFF2-40B4-BE49-F238E27FC236}">
              <a16:creationId xmlns:a16="http://schemas.microsoft.com/office/drawing/2014/main" xmlns="" id="{E1D07D25-B8EB-7B4A-A375-EA1000F6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428625" y="392636375"/>
          <a:ext cx="1466850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299</xdr:row>
      <xdr:rowOff>142875</xdr:rowOff>
    </xdr:from>
    <xdr:to>
      <xdr:col>0</xdr:col>
      <xdr:colOff>1952625</xdr:colOff>
      <xdr:row>299</xdr:row>
      <xdr:rowOff>2581275</xdr:rowOff>
    </xdr:to>
    <xdr:pic>
      <xdr:nvPicPr>
        <xdr:cNvPr id="762" name="1691/1.jpg">
          <a:extLst>
            <a:ext uri="{FF2B5EF4-FFF2-40B4-BE49-F238E27FC236}">
              <a16:creationId xmlns:a16="http://schemas.microsoft.com/office/drawing/2014/main" xmlns="" id="{77DAA1E8-F781-6A44-B328-BA324513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371475" y="395366875"/>
          <a:ext cx="1581150" cy="243840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300</xdr:row>
      <xdr:rowOff>695325</xdr:rowOff>
    </xdr:from>
    <xdr:to>
      <xdr:col>0</xdr:col>
      <xdr:colOff>1609725</xdr:colOff>
      <xdr:row>300</xdr:row>
      <xdr:rowOff>2028825</xdr:rowOff>
    </xdr:to>
    <xdr:pic>
      <xdr:nvPicPr>
        <xdr:cNvPr id="763" name="1701/1.jpg">
          <a:extLst>
            <a:ext uri="{FF2B5EF4-FFF2-40B4-BE49-F238E27FC236}">
              <a16:creationId xmlns:a16="http://schemas.microsoft.com/office/drawing/2014/main" xmlns="" id="{C60D657D-8ACD-4E4D-A083-4577E1C7F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14375" y="398649825"/>
          <a:ext cx="895350" cy="13335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301</xdr:row>
      <xdr:rowOff>276225</xdr:rowOff>
    </xdr:from>
    <xdr:to>
      <xdr:col>0</xdr:col>
      <xdr:colOff>2114550</xdr:colOff>
      <xdr:row>301</xdr:row>
      <xdr:rowOff>2447925</xdr:rowOff>
    </xdr:to>
    <xdr:pic>
      <xdr:nvPicPr>
        <xdr:cNvPr id="764" name="1711/1.jpg">
          <a:extLst>
            <a:ext uri="{FF2B5EF4-FFF2-40B4-BE49-F238E27FC236}">
              <a16:creationId xmlns:a16="http://schemas.microsoft.com/office/drawing/2014/main" xmlns="" id="{5CB38622-F7F0-4B45-B07D-C67177FC6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209550" y="400961225"/>
          <a:ext cx="1905000" cy="2171700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302</xdr:row>
      <xdr:rowOff>142875</xdr:rowOff>
    </xdr:from>
    <xdr:to>
      <xdr:col>0</xdr:col>
      <xdr:colOff>1914525</xdr:colOff>
      <xdr:row>302</xdr:row>
      <xdr:rowOff>2581275</xdr:rowOff>
    </xdr:to>
    <xdr:pic>
      <xdr:nvPicPr>
        <xdr:cNvPr id="765" name="1721/1.jpg">
          <a:extLst>
            <a:ext uri="{FF2B5EF4-FFF2-40B4-BE49-F238E27FC236}">
              <a16:creationId xmlns:a16="http://schemas.microsoft.com/office/drawing/2014/main" xmlns="" id="{5EBB079C-023C-B341-BD2D-20F7757E5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409575" y="403558375"/>
          <a:ext cx="1504950" cy="2438400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303</xdr:row>
      <xdr:rowOff>733425</xdr:rowOff>
    </xdr:from>
    <xdr:to>
      <xdr:col>0</xdr:col>
      <xdr:colOff>1609725</xdr:colOff>
      <xdr:row>303</xdr:row>
      <xdr:rowOff>1981200</xdr:rowOff>
    </xdr:to>
    <xdr:pic>
      <xdr:nvPicPr>
        <xdr:cNvPr id="766" name="1731/1.jpg">
          <a:extLst>
            <a:ext uri="{FF2B5EF4-FFF2-40B4-BE49-F238E27FC236}">
              <a16:creationId xmlns:a16="http://schemas.microsoft.com/office/drawing/2014/main" xmlns="" id="{379B8E23-AA9C-E944-B7A7-C5943746D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714375" y="406879425"/>
          <a:ext cx="895350" cy="1247775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304</xdr:row>
      <xdr:rowOff>476250</xdr:rowOff>
    </xdr:from>
    <xdr:to>
      <xdr:col>0</xdr:col>
      <xdr:colOff>1857375</xdr:colOff>
      <xdr:row>304</xdr:row>
      <xdr:rowOff>2247900</xdr:rowOff>
    </xdr:to>
    <xdr:pic>
      <xdr:nvPicPr>
        <xdr:cNvPr id="767" name="1741/1.jpg">
          <a:extLst>
            <a:ext uri="{FF2B5EF4-FFF2-40B4-BE49-F238E27FC236}">
              <a16:creationId xmlns:a16="http://schemas.microsoft.com/office/drawing/2014/main" xmlns="" id="{022B6F55-79CD-6C4B-BFB6-33D7F22E2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76250" y="409352750"/>
          <a:ext cx="1381125" cy="177165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305</xdr:row>
      <xdr:rowOff>142875</xdr:rowOff>
    </xdr:from>
    <xdr:to>
      <xdr:col>0</xdr:col>
      <xdr:colOff>2009775</xdr:colOff>
      <xdr:row>305</xdr:row>
      <xdr:rowOff>2581275</xdr:rowOff>
    </xdr:to>
    <xdr:pic>
      <xdr:nvPicPr>
        <xdr:cNvPr id="768" name="1751/1.jpg">
          <a:extLst>
            <a:ext uri="{FF2B5EF4-FFF2-40B4-BE49-F238E27FC236}">
              <a16:creationId xmlns:a16="http://schemas.microsoft.com/office/drawing/2014/main" xmlns="" id="{5C8EE1E6-B500-924F-B33B-E1B34EEC5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314325" y="411749875"/>
          <a:ext cx="1695450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306</xdr:row>
      <xdr:rowOff>142875</xdr:rowOff>
    </xdr:from>
    <xdr:to>
      <xdr:col>0</xdr:col>
      <xdr:colOff>1933575</xdr:colOff>
      <xdr:row>306</xdr:row>
      <xdr:rowOff>2581275</xdr:rowOff>
    </xdr:to>
    <xdr:pic>
      <xdr:nvPicPr>
        <xdr:cNvPr id="769" name="1761/1.jpg">
          <a:extLst>
            <a:ext uri="{FF2B5EF4-FFF2-40B4-BE49-F238E27FC236}">
              <a16:creationId xmlns:a16="http://schemas.microsoft.com/office/drawing/2014/main" xmlns="" id="{821A3BD6-0AB9-8344-854B-BE2EF3E4E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400050" y="4144803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647700</xdr:colOff>
      <xdr:row>307</xdr:row>
      <xdr:rowOff>714375</xdr:rowOff>
    </xdr:from>
    <xdr:to>
      <xdr:col>0</xdr:col>
      <xdr:colOff>1676400</xdr:colOff>
      <xdr:row>307</xdr:row>
      <xdr:rowOff>2009775</xdr:rowOff>
    </xdr:to>
    <xdr:pic>
      <xdr:nvPicPr>
        <xdr:cNvPr id="770" name="1771/1.jpg">
          <a:extLst>
            <a:ext uri="{FF2B5EF4-FFF2-40B4-BE49-F238E27FC236}">
              <a16:creationId xmlns:a16="http://schemas.microsoft.com/office/drawing/2014/main" xmlns="" id="{203A1DBD-AE60-A24B-9FE0-99EF9E95A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647700" y="417782375"/>
          <a:ext cx="1028700" cy="1295400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308</xdr:row>
      <xdr:rowOff>714375</xdr:rowOff>
    </xdr:from>
    <xdr:to>
      <xdr:col>0</xdr:col>
      <xdr:colOff>1657350</xdr:colOff>
      <xdr:row>308</xdr:row>
      <xdr:rowOff>2000250</xdr:rowOff>
    </xdr:to>
    <xdr:pic>
      <xdr:nvPicPr>
        <xdr:cNvPr id="771" name="1781/1.jpg">
          <a:extLst>
            <a:ext uri="{FF2B5EF4-FFF2-40B4-BE49-F238E27FC236}">
              <a16:creationId xmlns:a16="http://schemas.microsoft.com/office/drawing/2014/main" xmlns="" id="{5395B4EE-5654-EC46-8126-1ADF9D14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676275" y="420512875"/>
          <a:ext cx="981075" cy="1285875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309</xdr:row>
      <xdr:rowOff>142875</xdr:rowOff>
    </xdr:from>
    <xdr:to>
      <xdr:col>0</xdr:col>
      <xdr:colOff>2114550</xdr:colOff>
      <xdr:row>309</xdr:row>
      <xdr:rowOff>2581275</xdr:rowOff>
    </xdr:to>
    <xdr:pic>
      <xdr:nvPicPr>
        <xdr:cNvPr id="772" name="1791/1.jpg">
          <a:extLst>
            <a:ext uri="{FF2B5EF4-FFF2-40B4-BE49-F238E27FC236}">
              <a16:creationId xmlns:a16="http://schemas.microsoft.com/office/drawing/2014/main" xmlns="" id="{23C2BDDF-5431-EE42-8D9A-9B3A6D1DD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09550" y="422671875"/>
          <a:ext cx="1905000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310</xdr:row>
      <xdr:rowOff>142875</xdr:rowOff>
    </xdr:from>
    <xdr:to>
      <xdr:col>0</xdr:col>
      <xdr:colOff>1990725</xdr:colOff>
      <xdr:row>310</xdr:row>
      <xdr:rowOff>2581275</xdr:rowOff>
    </xdr:to>
    <xdr:pic>
      <xdr:nvPicPr>
        <xdr:cNvPr id="773" name="1801/1.jpg">
          <a:extLst>
            <a:ext uri="{FF2B5EF4-FFF2-40B4-BE49-F238E27FC236}">
              <a16:creationId xmlns:a16="http://schemas.microsoft.com/office/drawing/2014/main" xmlns="" id="{EA64D505-E9D0-5543-8CDF-AB359681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333375" y="425402375"/>
          <a:ext cx="1657350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311</xdr:row>
      <xdr:rowOff>142875</xdr:rowOff>
    </xdr:from>
    <xdr:to>
      <xdr:col>0</xdr:col>
      <xdr:colOff>2066925</xdr:colOff>
      <xdr:row>311</xdr:row>
      <xdr:rowOff>2581275</xdr:rowOff>
    </xdr:to>
    <xdr:pic>
      <xdr:nvPicPr>
        <xdr:cNvPr id="774" name="1811/1.jpg">
          <a:extLst>
            <a:ext uri="{FF2B5EF4-FFF2-40B4-BE49-F238E27FC236}">
              <a16:creationId xmlns:a16="http://schemas.microsoft.com/office/drawing/2014/main" xmlns="" id="{8A64BEFC-A5CC-E048-9517-E738EC6CF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257175" y="4281328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312</xdr:row>
      <xdr:rowOff>142875</xdr:rowOff>
    </xdr:from>
    <xdr:to>
      <xdr:col>0</xdr:col>
      <xdr:colOff>1647825</xdr:colOff>
      <xdr:row>312</xdr:row>
      <xdr:rowOff>2581275</xdr:rowOff>
    </xdr:to>
    <xdr:pic>
      <xdr:nvPicPr>
        <xdr:cNvPr id="775" name="1821/1.jpg">
          <a:extLst>
            <a:ext uri="{FF2B5EF4-FFF2-40B4-BE49-F238E27FC236}">
              <a16:creationId xmlns:a16="http://schemas.microsoft.com/office/drawing/2014/main" xmlns="" id="{5DE34254-F246-BB42-943C-5605B7EB5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685800" y="430863375"/>
          <a:ext cx="962025" cy="2438400"/>
        </a:xfrm>
        <a:prstGeom prst="rect">
          <a:avLst/>
        </a:prstGeom>
      </xdr:spPr>
    </xdr:pic>
    <xdr:clientData/>
  </xdr:twoCellAnchor>
  <xdr:twoCellAnchor>
    <xdr:from>
      <xdr:col>0</xdr:col>
      <xdr:colOff>542925</xdr:colOff>
      <xdr:row>313</xdr:row>
      <xdr:rowOff>142875</xdr:rowOff>
    </xdr:from>
    <xdr:to>
      <xdr:col>0</xdr:col>
      <xdr:colOff>1790700</xdr:colOff>
      <xdr:row>313</xdr:row>
      <xdr:rowOff>2581275</xdr:rowOff>
    </xdr:to>
    <xdr:pic>
      <xdr:nvPicPr>
        <xdr:cNvPr id="776" name="1831/1.jpg">
          <a:extLst>
            <a:ext uri="{FF2B5EF4-FFF2-40B4-BE49-F238E27FC236}">
              <a16:creationId xmlns:a16="http://schemas.microsoft.com/office/drawing/2014/main" xmlns="" id="{E5EDD1C3-0EBD-8640-B798-60CCD36BF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542925" y="433593875"/>
          <a:ext cx="1247775" cy="243840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314</xdr:row>
      <xdr:rowOff>142875</xdr:rowOff>
    </xdr:from>
    <xdr:to>
      <xdr:col>0</xdr:col>
      <xdr:colOff>2085975</xdr:colOff>
      <xdr:row>314</xdr:row>
      <xdr:rowOff>2581275</xdr:rowOff>
    </xdr:to>
    <xdr:pic>
      <xdr:nvPicPr>
        <xdr:cNvPr id="777" name="1841/1.jpg">
          <a:extLst>
            <a:ext uri="{FF2B5EF4-FFF2-40B4-BE49-F238E27FC236}">
              <a16:creationId xmlns:a16="http://schemas.microsoft.com/office/drawing/2014/main" xmlns="" id="{1DA47583-0372-2146-A5FC-ABC4362B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238125" y="436324375"/>
          <a:ext cx="1847850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315</xdr:row>
      <xdr:rowOff>142875</xdr:rowOff>
    </xdr:from>
    <xdr:to>
      <xdr:col>0</xdr:col>
      <xdr:colOff>1990725</xdr:colOff>
      <xdr:row>315</xdr:row>
      <xdr:rowOff>2581275</xdr:rowOff>
    </xdr:to>
    <xdr:pic>
      <xdr:nvPicPr>
        <xdr:cNvPr id="778" name="1851/1.jpg">
          <a:extLst>
            <a:ext uri="{FF2B5EF4-FFF2-40B4-BE49-F238E27FC236}">
              <a16:creationId xmlns:a16="http://schemas.microsoft.com/office/drawing/2014/main" xmlns="" id="{3694AD83-FF65-F44F-8612-1BC68F820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333375" y="439054875"/>
          <a:ext cx="1657350" cy="2438400"/>
        </a:xfrm>
        <a:prstGeom prst="rect">
          <a:avLst/>
        </a:prstGeom>
      </xdr:spPr>
    </xdr:pic>
    <xdr:clientData/>
  </xdr:twoCellAnchor>
  <xdr:twoCellAnchor>
    <xdr:from>
      <xdr:col>0</xdr:col>
      <xdr:colOff>885825</xdr:colOff>
      <xdr:row>316</xdr:row>
      <xdr:rowOff>885825</xdr:rowOff>
    </xdr:from>
    <xdr:to>
      <xdr:col>0</xdr:col>
      <xdr:colOff>1447800</xdr:colOff>
      <xdr:row>316</xdr:row>
      <xdr:rowOff>1838325</xdr:rowOff>
    </xdr:to>
    <xdr:pic>
      <xdr:nvPicPr>
        <xdr:cNvPr id="779" name="1861/1.jpg">
          <a:extLst>
            <a:ext uri="{FF2B5EF4-FFF2-40B4-BE49-F238E27FC236}">
              <a16:creationId xmlns:a16="http://schemas.microsoft.com/office/drawing/2014/main" xmlns="" id="{FEEA16A6-0AF4-894A-A1D2-07BB777D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85825" y="442528325"/>
          <a:ext cx="561975" cy="9525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317</xdr:row>
      <xdr:rowOff>142875</xdr:rowOff>
    </xdr:from>
    <xdr:to>
      <xdr:col>0</xdr:col>
      <xdr:colOff>2038350</xdr:colOff>
      <xdr:row>317</xdr:row>
      <xdr:rowOff>2581275</xdr:rowOff>
    </xdr:to>
    <xdr:pic>
      <xdr:nvPicPr>
        <xdr:cNvPr id="780" name="1871/1.jpg">
          <a:extLst>
            <a:ext uri="{FF2B5EF4-FFF2-40B4-BE49-F238E27FC236}">
              <a16:creationId xmlns:a16="http://schemas.microsoft.com/office/drawing/2014/main" xmlns="" id="{4DB12CEA-B2A8-7B49-9D66-BC2C3B50E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85750" y="444515875"/>
          <a:ext cx="175260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318</xdr:row>
      <xdr:rowOff>171450</xdr:rowOff>
    </xdr:from>
    <xdr:to>
      <xdr:col>0</xdr:col>
      <xdr:colOff>2114550</xdr:colOff>
      <xdr:row>318</xdr:row>
      <xdr:rowOff>2552700</xdr:rowOff>
    </xdr:to>
    <xdr:pic>
      <xdr:nvPicPr>
        <xdr:cNvPr id="781" name="1881/1.jpg">
          <a:extLst>
            <a:ext uri="{FF2B5EF4-FFF2-40B4-BE49-F238E27FC236}">
              <a16:creationId xmlns:a16="http://schemas.microsoft.com/office/drawing/2014/main" xmlns="" id="{268EFE3C-3E8D-8F40-B683-BC16A4D8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09550" y="447274950"/>
          <a:ext cx="1905000" cy="2381250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319</xdr:row>
      <xdr:rowOff>142875</xdr:rowOff>
    </xdr:from>
    <xdr:to>
      <xdr:col>0</xdr:col>
      <xdr:colOff>1866900</xdr:colOff>
      <xdr:row>319</xdr:row>
      <xdr:rowOff>2581275</xdr:rowOff>
    </xdr:to>
    <xdr:pic>
      <xdr:nvPicPr>
        <xdr:cNvPr id="782" name="1891/1.jpg">
          <a:extLst>
            <a:ext uri="{FF2B5EF4-FFF2-40B4-BE49-F238E27FC236}">
              <a16:creationId xmlns:a16="http://schemas.microsoft.com/office/drawing/2014/main" xmlns="" id="{6893768A-A2DD-4A4B-BDB5-FB0AA13E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466725" y="449976875"/>
          <a:ext cx="1400175" cy="2438400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320</xdr:row>
      <xdr:rowOff>142875</xdr:rowOff>
    </xdr:from>
    <xdr:to>
      <xdr:col>0</xdr:col>
      <xdr:colOff>1838325</xdr:colOff>
      <xdr:row>320</xdr:row>
      <xdr:rowOff>2581275</xdr:rowOff>
    </xdr:to>
    <xdr:pic>
      <xdr:nvPicPr>
        <xdr:cNvPr id="783" name="1901/1.jpg">
          <a:extLst>
            <a:ext uri="{FF2B5EF4-FFF2-40B4-BE49-F238E27FC236}">
              <a16:creationId xmlns:a16="http://schemas.microsoft.com/office/drawing/2014/main" xmlns="" id="{275CE045-998A-2144-88F5-B4EA93C9D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495300" y="452707375"/>
          <a:ext cx="1343025" cy="24384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321</xdr:row>
      <xdr:rowOff>142875</xdr:rowOff>
    </xdr:from>
    <xdr:to>
      <xdr:col>0</xdr:col>
      <xdr:colOff>1981200</xdr:colOff>
      <xdr:row>321</xdr:row>
      <xdr:rowOff>2581275</xdr:rowOff>
    </xdr:to>
    <xdr:pic>
      <xdr:nvPicPr>
        <xdr:cNvPr id="784" name="1911/1.jpg">
          <a:extLst>
            <a:ext uri="{FF2B5EF4-FFF2-40B4-BE49-F238E27FC236}">
              <a16:creationId xmlns:a16="http://schemas.microsoft.com/office/drawing/2014/main" xmlns="" id="{59026E25-0651-7C49-9240-00B56C549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342900" y="455437875"/>
          <a:ext cx="1638300" cy="2438400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322</xdr:row>
      <xdr:rowOff>142875</xdr:rowOff>
    </xdr:from>
    <xdr:to>
      <xdr:col>0</xdr:col>
      <xdr:colOff>2019300</xdr:colOff>
      <xdr:row>322</xdr:row>
      <xdr:rowOff>2581275</xdr:rowOff>
    </xdr:to>
    <xdr:pic>
      <xdr:nvPicPr>
        <xdr:cNvPr id="785" name="1921/1.jpg">
          <a:extLst>
            <a:ext uri="{FF2B5EF4-FFF2-40B4-BE49-F238E27FC236}">
              <a16:creationId xmlns:a16="http://schemas.microsoft.com/office/drawing/2014/main" xmlns="" id="{360F2A19-1FE8-D04D-966A-7762B5450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304800" y="458168375"/>
          <a:ext cx="1714500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323</xdr:row>
      <xdr:rowOff>228600</xdr:rowOff>
    </xdr:from>
    <xdr:to>
      <xdr:col>0</xdr:col>
      <xdr:colOff>2114550</xdr:colOff>
      <xdr:row>323</xdr:row>
      <xdr:rowOff>2495550</xdr:rowOff>
    </xdr:to>
    <xdr:pic>
      <xdr:nvPicPr>
        <xdr:cNvPr id="786" name="1931/1.jpg">
          <a:extLst>
            <a:ext uri="{FF2B5EF4-FFF2-40B4-BE49-F238E27FC236}">
              <a16:creationId xmlns:a16="http://schemas.microsoft.com/office/drawing/2014/main" xmlns="" id="{BF6E68E7-B4CA-9A48-BC86-616921A7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209550" y="460984600"/>
          <a:ext cx="1905000" cy="226695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324</xdr:row>
      <xdr:rowOff>142875</xdr:rowOff>
    </xdr:from>
    <xdr:to>
      <xdr:col>0</xdr:col>
      <xdr:colOff>1962150</xdr:colOff>
      <xdr:row>324</xdr:row>
      <xdr:rowOff>2581275</xdr:rowOff>
    </xdr:to>
    <xdr:pic>
      <xdr:nvPicPr>
        <xdr:cNvPr id="787" name="1941/1.jpg">
          <a:extLst>
            <a:ext uri="{FF2B5EF4-FFF2-40B4-BE49-F238E27FC236}">
              <a16:creationId xmlns:a16="http://schemas.microsoft.com/office/drawing/2014/main" xmlns="" id="{0D7D9673-B3E4-FE4F-BF78-2C2FA2A20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371475" y="4636293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325</xdr:row>
      <xdr:rowOff>142875</xdr:rowOff>
    </xdr:from>
    <xdr:to>
      <xdr:col>0</xdr:col>
      <xdr:colOff>2095500</xdr:colOff>
      <xdr:row>325</xdr:row>
      <xdr:rowOff>2581275</xdr:rowOff>
    </xdr:to>
    <xdr:pic>
      <xdr:nvPicPr>
        <xdr:cNvPr id="788" name="1951/1.jpg">
          <a:extLst>
            <a:ext uri="{FF2B5EF4-FFF2-40B4-BE49-F238E27FC236}">
              <a16:creationId xmlns:a16="http://schemas.microsoft.com/office/drawing/2014/main" xmlns="" id="{5683E13F-4529-B34D-8D49-02BCED4AD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228600" y="466359875"/>
          <a:ext cx="1866900" cy="243840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326</xdr:row>
      <xdr:rowOff>142875</xdr:rowOff>
    </xdr:from>
    <xdr:to>
      <xdr:col>0</xdr:col>
      <xdr:colOff>1847850</xdr:colOff>
      <xdr:row>326</xdr:row>
      <xdr:rowOff>2581275</xdr:rowOff>
    </xdr:to>
    <xdr:pic>
      <xdr:nvPicPr>
        <xdr:cNvPr id="789" name="1961/1.jpg">
          <a:extLst>
            <a:ext uri="{FF2B5EF4-FFF2-40B4-BE49-F238E27FC236}">
              <a16:creationId xmlns:a16="http://schemas.microsoft.com/office/drawing/2014/main" xmlns="" id="{5E60FD0D-EDE4-DA41-BDEC-2EA3D3DD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476250" y="469090375"/>
          <a:ext cx="1371600" cy="2438400"/>
        </a:xfrm>
        <a:prstGeom prst="rect">
          <a:avLst/>
        </a:prstGeom>
      </xdr:spPr>
    </xdr:pic>
    <xdr:clientData/>
  </xdr:twoCellAnchor>
  <xdr:twoCellAnchor>
    <xdr:from>
      <xdr:col>0</xdr:col>
      <xdr:colOff>438150</xdr:colOff>
      <xdr:row>327</xdr:row>
      <xdr:rowOff>142875</xdr:rowOff>
    </xdr:from>
    <xdr:to>
      <xdr:col>0</xdr:col>
      <xdr:colOff>1885950</xdr:colOff>
      <xdr:row>327</xdr:row>
      <xdr:rowOff>2581275</xdr:rowOff>
    </xdr:to>
    <xdr:pic>
      <xdr:nvPicPr>
        <xdr:cNvPr id="790" name="1971/1.jpg">
          <a:extLst>
            <a:ext uri="{FF2B5EF4-FFF2-40B4-BE49-F238E27FC236}">
              <a16:creationId xmlns:a16="http://schemas.microsoft.com/office/drawing/2014/main" xmlns="" id="{17EC9019-FB31-9D47-A45A-EF510509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438150" y="471820875"/>
          <a:ext cx="1447800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328</xdr:row>
      <xdr:rowOff>142875</xdr:rowOff>
    </xdr:from>
    <xdr:to>
      <xdr:col>0</xdr:col>
      <xdr:colOff>1962150</xdr:colOff>
      <xdr:row>328</xdr:row>
      <xdr:rowOff>2581275</xdr:rowOff>
    </xdr:to>
    <xdr:pic>
      <xdr:nvPicPr>
        <xdr:cNvPr id="791" name="1981/1.jpg">
          <a:extLst>
            <a:ext uri="{FF2B5EF4-FFF2-40B4-BE49-F238E27FC236}">
              <a16:creationId xmlns:a16="http://schemas.microsoft.com/office/drawing/2014/main" xmlns="" id="{8C82AB52-2684-B747-94AB-5A7CD7073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371475" y="4745513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329</xdr:row>
      <xdr:rowOff>142875</xdr:rowOff>
    </xdr:from>
    <xdr:to>
      <xdr:col>0</xdr:col>
      <xdr:colOff>1962150</xdr:colOff>
      <xdr:row>329</xdr:row>
      <xdr:rowOff>2581275</xdr:rowOff>
    </xdr:to>
    <xdr:pic>
      <xdr:nvPicPr>
        <xdr:cNvPr id="792" name="1991/1.jpg">
          <a:extLst>
            <a:ext uri="{FF2B5EF4-FFF2-40B4-BE49-F238E27FC236}">
              <a16:creationId xmlns:a16="http://schemas.microsoft.com/office/drawing/2014/main" xmlns="" id="{2897BAB0-770C-0642-90D4-F31EC8F7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371475" y="4772818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330</xdr:row>
      <xdr:rowOff>142875</xdr:rowOff>
    </xdr:from>
    <xdr:to>
      <xdr:col>0</xdr:col>
      <xdr:colOff>1962150</xdr:colOff>
      <xdr:row>330</xdr:row>
      <xdr:rowOff>2581275</xdr:rowOff>
    </xdr:to>
    <xdr:pic>
      <xdr:nvPicPr>
        <xdr:cNvPr id="793" name="2001/1.jpg">
          <a:extLst>
            <a:ext uri="{FF2B5EF4-FFF2-40B4-BE49-F238E27FC236}">
              <a16:creationId xmlns:a16="http://schemas.microsoft.com/office/drawing/2014/main" xmlns="" id="{B65C347F-F8A4-CC45-AC31-D53E6853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371475" y="4800123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331</xdr:row>
      <xdr:rowOff>142875</xdr:rowOff>
    </xdr:from>
    <xdr:to>
      <xdr:col>0</xdr:col>
      <xdr:colOff>2076450</xdr:colOff>
      <xdr:row>331</xdr:row>
      <xdr:rowOff>2581275</xdr:rowOff>
    </xdr:to>
    <xdr:pic>
      <xdr:nvPicPr>
        <xdr:cNvPr id="794" name="2011/1.jpg">
          <a:extLst>
            <a:ext uri="{FF2B5EF4-FFF2-40B4-BE49-F238E27FC236}">
              <a16:creationId xmlns:a16="http://schemas.microsoft.com/office/drawing/2014/main" xmlns="" id="{010981F7-2B6F-1742-B3A7-115332E70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257175" y="482742875"/>
          <a:ext cx="1819275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332</xdr:row>
      <xdr:rowOff>247650</xdr:rowOff>
    </xdr:from>
    <xdr:to>
      <xdr:col>0</xdr:col>
      <xdr:colOff>2114550</xdr:colOff>
      <xdr:row>332</xdr:row>
      <xdr:rowOff>2476500</xdr:rowOff>
    </xdr:to>
    <xdr:pic>
      <xdr:nvPicPr>
        <xdr:cNvPr id="795" name="2021/1.jpg">
          <a:extLst>
            <a:ext uri="{FF2B5EF4-FFF2-40B4-BE49-F238E27FC236}">
              <a16:creationId xmlns:a16="http://schemas.microsoft.com/office/drawing/2014/main" xmlns="" id="{BDD5367B-C0A8-4A44-9B3D-526462017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9550" y="485578150"/>
          <a:ext cx="1905000" cy="222885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333</xdr:row>
      <xdr:rowOff>142875</xdr:rowOff>
    </xdr:from>
    <xdr:to>
      <xdr:col>0</xdr:col>
      <xdr:colOff>2114550</xdr:colOff>
      <xdr:row>333</xdr:row>
      <xdr:rowOff>2581275</xdr:rowOff>
    </xdr:to>
    <xdr:pic>
      <xdr:nvPicPr>
        <xdr:cNvPr id="796" name="2031/1.jpg">
          <a:extLst>
            <a:ext uri="{FF2B5EF4-FFF2-40B4-BE49-F238E27FC236}">
              <a16:creationId xmlns:a16="http://schemas.microsoft.com/office/drawing/2014/main" xmlns="" id="{3888C8D6-2082-934A-9999-BB2915AA9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219075" y="488203875"/>
          <a:ext cx="1895475" cy="243840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334</xdr:row>
      <xdr:rowOff>142875</xdr:rowOff>
    </xdr:from>
    <xdr:to>
      <xdr:col>0</xdr:col>
      <xdr:colOff>1971675</xdr:colOff>
      <xdr:row>334</xdr:row>
      <xdr:rowOff>2581275</xdr:rowOff>
    </xdr:to>
    <xdr:pic>
      <xdr:nvPicPr>
        <xdr:cNvPr id="797" name="2041/1.jpg">
          <a:extLst>
            <a:ext uri="{FF2B5EF4-FFF2-40B4-BE49-F238E27FC236}">
              <a16:creationId xmlns:a16="http://schemas.microsoft.com/office/drawing/2014/main" xmlns="" id="{F1FA72D2-4582-1849-90C5-FD0ACAB08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352425" y="490934375"/>
          <a:ext cx="1619250" cy="243840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335</xdr:row>
      <xdr:rowOff>142875</xdr:rowOff>
    </xdr:from>
    <xdr:to>
      <xdr:col>0</xdr:col>
      <xdr:colOff>1800225</xdr:colOff>
      <xdr:row>335</xdr:row>
      <xdr:rowOff>2581275</xdr:rowOff>
    </xdr:to>
    <xdr:pic>
      <xdr:nvPicPr>
        <xdr:cNvPr id="798" name="2051/1.jpg">
          <a:extLst>
            <a:ext uri="{FF2B5EF4-FFF2-40B4-BE49-F238E27FC236}">
              <a16:creationId xmlns:a16="http://schemas.microsoft.com/office/drawing/2014/main" xmlns="" id="{DADE352E-7B49-D049-A716-45C0F9783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533400" y="493664875"/>
          <a:ext cx="1266825" cy="2438400"/>
        </a:xfrm>
        <a:prstGeom prst="rect">
          <a:avLst/>
        </a:prstGeom>
      </xdr:spPr>
    </xdr:pic>
    <xdr:clientData/>
  </xdr:twoCellAnchor>
  <xdr:twoCellAnchor>
    <xdr:from>
      <xdr:col>0</xdr:col>
      <xdr:colOff>523875</xdr:colOff>
      <xdr:row>336</xdr:row>
      <xdr:rowOff>142875</xdr:rowOff>
    </xdr:from>
    <xdr:to>
      <xdr:col>0</xdr:col>
      <xdr:colOff>1800225</xdr:colOff>
      <xdr:row>336</xdr:row>
      <xdr:rowOff>2581275</xdr:rowOff>
    </xdr:to>
    <xdr:pic>
      <xdr:nvPicPr>
        <xdr:cNvPr id="799" name="2061/1.jpg">
          <a:extLst>
            <a:ext uri="{FF2B5EF4-FFF2-40B4-BE49-F238E27FC236}">
              <a16:creationId xmlns:a16="http://schemas.microsoft.com/office/drawing/2014/main" xmlns="" id="{BC9371BD-FA14-5E49-ADC6-BDD9D6474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523875" y="496395375"/>
          <a:ext cx="1276350" cy="2438400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337</xdr:row>
      <xdr:rowOff>142875</xdr:rowOff>
    </xdr:from>
    <xdr:to>
      <xdr:col>0</xdr:col>
      <xdr:colOff>1876425</xdr:colOff>
      <xdr:row>337</xdr:row>
      <xdr:rowOff>2581275</xdr:rowOff>
    </xdr:to>
    <xdr:pic>
      <xdr:nvPicPr>
        <xdr:cNvPr id="800" name="2071/1.jpg">
          <a:extLst>
            <a:ext uri="{FF2B5EF4-FFF2-40B4-BE49-F238E27FC236}">
              <a16:creationId xmlns:a16="http://schemas.microsoft.com/office/drawing/2014/main" xmlns="" id="{D56A011A-C986-7F40-8F82-83071DC66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457200" y="499125875"/>
          <a:ext cx="1419225" cy="2438400"/>
        </a:xfrm>
        <a:prstGeom prst="rect">
          <a:avLst/>
        </a:prstGeom>
      </xdr:spPr>
    </xdr:pic>
    <xdr:clientData/>
  </xdr:twoCellAnchor>
  <xdr:twoCellAnchor>
    <xdr:from>
      <xdr:col>0</xdr:col>
      <xdr:colOff>361950</xdr:colOff>
      <xdr:row>338</xdr:row>
      <xdr:rowOff>142875</xdr:rowOff>
    </xdr:from>
    <xdr:to>
      <xdr:col>0</xdr:col>
      <xdr:colOff>1962150</xdr:colOff>
      <xdr:row>338</xdr:row>
      <xdr:rowOff>2581275</xdr:rowOff>
    </xdr:to>
    <xdr:pic>
      <xdr:nvPicPr>
        <xdr:cNvPr id="801" name="2081/1.jpg">
          <a:extLst>
            <a:ext uri="{FF2B5EF4-FFF2-40B4-BE49-F238E27FC236}">
              <a16:creationId xmlns:a16="http://schemas.microsoft.com/office/drawing/2014/main" xmlns="" id="{72B3BB35-9A9C-694C-AF65-AA6C16889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361950" y="501856375"/>
          <a:ext cx="1600200" cy="243840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339</xdr:row>
      <xdr:rowOff>142875</xdr:rowOff>
    </xdr:from>
    <xdr:to>
      <xdr:col>0</xdr:col>
      <xdr:colOff>1857375</xdr:colOff>
      <xdr:row>339</xdr:row>
      <xdr:rowOff>2581275</xdr:rowOff>
    </xdr:to>
    <xdr:pic>
      <xdr:nvPicPr>
        <xdr:cNvPr id="802" name="2091/1.jpg">
          <a:extLst>
            <a:ext uri="{FF2B5EF4-FFF2-40B4-BE49-F238E27FC236}">
              <a16:creationId xmlns:a16="http://schemas.microsoft.com/office/drawing/2014/main" xmlns="" id="{1B619ABE-3EAF-594D-B296-BB6BA8547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476250" y="504586875"/>
          <a:ext cx="1381125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340</xdr:row>
      <xdr:rowOff>142875</xdr:rowOff>
    </xdr:from>
    <xdr:to>
      <xdr:col>0</xdr:col>
      <xdr:colOff>2047875</xdr:colOff>
      <xdr:row>340</xdr:row>
      <xdr:rowOff>2581275</xdr:rowOff>
    </xdr:to>
    <xdr:pic>
      <xdr:nvPicPr>
        <xdr:cNvPr id="803" name="2101/1.jpg">
          <a:extLst>
            <a:ext uri="{FF2B5EF4-FFF2-40B4-BE49-F238E27FC236}">
              <a16:creationId xmlns:a16="http://schemas.microsoft.com/office/drawing/2014/main" xmlns="" id="{AEE47ABD-FA73-9E4D-AC75-4E6A9E866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285750" y="507317375"/>
          <a:ext cx="1762125" cy="243840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341</xdr:row>
      <xdr:rowOff>142875</xdr:rowOff>
    </xdr:from>
    <xdr:to>
      <xdr:col>0</xdr:col>
      <xdr:colOff>1895475</xdr:colOff>
      <xdr:row>341</xdr:row>
      <xdr:rowOff>2581275</xdr:rowOff>
    </xdr:to>
    <xdr:pic>
      <xdr:nvPicPr>
        <xdr:cNvPr id="804" name="2111/1.jpg">
          <a:extLst>
            <a:ext uri="{FF2B5EF4-FFF2-40B4-BE49-F238E27FC236}">
              <a16:creationId xmlns:a16="http://schemas.microsoft.com/office/drawing/2014/main" xmlns="" id="{2A097E52-39F9-C74F-91AC-44FF32086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428625" y="510047875"/>
          <a:ext cx="1466850" cy="2438400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342</xdr:row>
      <xdr:rowOff>142875</xdr:rowOff>
    </xdr:from>
    <xdr:to>
      <xdr:col>0</xdr:col>
      <xdr:colOff>1876425</xdr:colOff>
      <xdr:row>342</xdr:row>
      <xdr:rowOff>2581275</xdr:rowOff>
    </xdr:to>
    <xdr:pic>
      <xdr:nvPicPr>
        <xdr:cNvPr id="805" name="2121/1.jpg">
          <a:extLst>
            <a:ext uri="{FF2B5EF4-FFF2-40B4-BE49-F238E27FC236}">
              <a16:creationId xmlns:a16="http://schemas.microsoft.com/office/drawing/2014/main" xmlns="" id="{4F90F3B2-650F-484E-B9E9-58204E4FB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457200" y="512778375"/>
          <a:ext cx="1419225" cy="243840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343</xdr:row>
      <xdr:rowOff>142875</xdr:rowOff>
    </xdr:from>
    <xdr:to>
      <xdr:col>0</xdr:col>
      <xdr:colOff>1952625</xdr:colOff>
      <xdr:row>343</xdr:row>
      <xdr:rowOff>2581275</xdr:rowOff>
    </xdr:to>
    <xdr:pic>
      <xdr:nvPicPr>
        <xdr:cNvPr id="806" name="2131/1.jpg">
          <a:extLst>
            <a:ext uri="{FF2B5EF4-FFF2-40B4-BE49-F238E27FC236}">
              <a16:creationId xmlns:a16="http://schemas.microsoft.com/office/drawing/2014/main" xmlns="" id="{949A2715-F9A7-C94B-8385-6A78901BA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381000" y="515508875"/>
          <a:ext cx="1571625" cy="2438400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344</xdr:row>
      <xdr:rowOff>676275</xdr:rowOff>
    </xdr:from>
    <xdr:to>
      <xdr:col>0</xdr:col>
      <xdr:colOff>1600200</xdr:colOff>
      <xdr:row>344</xdr:row>
      <xdr:rowOff>2038350</xdr:rowOff>
    </xdr:to>
    <xdr:pic>
      <xdr:nvPicPr>
        <xdr:cNvPr id="807" name="2141/1.jpg">
          <a:extLst>
            <a:ext uri="{FF2B5EF4-FFF2-40B4-BE49-F238E27FC236}">
              <a16:creationId xmlns:a16="http://schemas.microsoft.com/office/drawing/2014/main" xmlns="" id="{43A969DC-A815-5641-8662-AC7FAEB25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518772775"/>
          <a:ext cx="876300" cy="1362075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345</xdr:row>
      <xdr:rowOff>485775</xdr:rowOff>
    </xdr:from>
    <xdr:to>
      <xdr:col>0</xdr:col>
      <xdr:colOff>1743075</xdr:colOff>
      <xdr:row>345</xdr:row>
      <xdr:rowOff>2238375</xdr:rowOff>
    </xdr:to>
    <xdr:pic>
      <xdr:nvPicPr>
        <xdr:cNvPr id="808" name="2151/1.jpg">
          <a:extLst>
            <a:ext uri="{FF2B5EF4-FFF2-40B4-BE49-F238E27FC236}">
              <a16:creationId xmlns:a16="http://schemas.microsoft.com/office/drawing/2014/main" xmlns="" id="{5A33FF4D-3E53-AC49-9B0F-9206E49D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590550" y="521312775"/>
          <a:ext cx="1152525" cy="1752600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346</xdr:row>
      <xdr:rowOff>142875</xdr:rowOff>
    </xdr:from>
    <xdr:to>
      <xdr:col>0</xdr:col>
      <xdr:colOff>1876425</xdr:colOff>
      <xdr:row>346</xdr:row>
      <xdr:rowOff>2581275</xdr:rowOff>
    </xdr:to>
    <xdr:pic>
      <xdr:nvPicPr>
        <xdr:cNvPr id="809" name="2161/1.jpg">
          <a:extLst>
            <a:ext uri="{FF2B5EF4-FFF2-40B4-BE49-F238E27FC236}">
              <a16:creationId xmlns:a16="http://schemas.microsoft.com/office/drawing/2014/main" xmlns="" id="{08F9AC3B-37E4-7A47-B275-C7C3F44C6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447675" y="523700375"/>
          <a:ext cx="1428750" cy="2438400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347</xdr:row>
      <xdr:rowOff>476250</xdr:rowOff>
    </xdr:from>
    <xdr:to>
      <xdr:col>0</xdr:col>
      <xdr:colOff>1666875</xdr:colOff>
      <xdr:row>347</xdr:row>
      <xdr:rowOff>2247900</xdr:rowOff>
    </xdr:to>
    <xdr:pic>
      <xdr:nvPicPr>
        <xdr:cNvPr id="810" name="2171/1.jpg">
          <a:extLst>
            <a:ext uri="{FF2B5EF4-FFF2-40B4-BE49-F238E27FC236}">
              <a16:creationId xmlns:a16="http://schemas.microsoft.com/office/drawing/2014/main" xmlns="" id="{5B370E75-7301-AE4C-91E0-3A311FE5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666750" y="526764250"/>
          <a:ext cx="1000125" cy="177165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348</xdr:row>
      <xdr:rowOff>581025</xdr:rowOff>
    </xdr:from>
    <xdr:to>
      <xdr:col>0</xdr:col>
      <xdr:colOff>1676400</xdr:colOff>
      <xdr:row>348</xdr:row>
      <xdr:rowOff>2133600</xdr:rowOff>
    </xdr:to>
    <xdr:pic>
      <xdr:nvPicPr>
        <xdr:cNvPr id="811" name="2181/1.jpg">
          <a:extLst>
            <a:ext uri="{FF2B5EF4-FFF2-40B4-BE49-F238E27FC236}">
              <a16:creationId xmlns:a16="http://schemas.microsoft.com/office/drawing/2014/main" xmlns="" id="{98756D89-4088-3F46-909E-45DD360B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29599525"/>
          <a:ext cx="1019175" cy="1552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349</xdr:row>
      <xdr:rowOff>523875</xdr:rowOff>
    </xdr:from>
    <xdr:to>
      <xdr:col>0</xdr:col>
      <xdr:colOff>1733550</xdr:colOff>
      <xdr:row>349</xdr:row>
      <xdr:rowOff>2200275</xdr:rowOff>
    </xdr:to>
    <xdr:pic>
      <xdr:nvPicPr>
        <xdr:cNvPr id="812" name="2191/1.jpg">
          <a:extLst>
            <a:ext uri="{FF2B5EF4-FFF2-40B4-BE49-F238E27FC236}">
              <a16:creationId xmlns:a16="http://schemas.microsoft.com/office/drawing/2014/main" xmlns="" id="{FABE39C9-0507-3B43-B1F9-11B4A49A7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0075" y="532272875"/>
          <a:ext cx="1133475" cy="1676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351</xdr:row>
      <xdr:rowOff>142875</xdr:rowOff>
    </xdr:from>
    <xdr:to>
      <xdr:col>0</xdr:col>
      <xdr:colOff>1990725</xdr:colOff>
      <xdr:row>351</xdr:row>
      <xdr:rowOff>2581275</xdr:rowOff>
    </xdr:to>
    <xdr:pic>
      <xdr:nvPicPr>
        <xdr:cNvPr id="813" name="2211/1.jpg">
          <a:extLst>
            <a:ext uri="{FF2B5EF4-FFF2-40B4-BE49-F238E27FC236}">
              <a16:creationId xmlns:a16="http://schemas.microsoft.com/office/drawing/2014/main" xmlns="" id="{D82CD442-F88F-1D43-802A-FD3711603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333375" y="537352875"/>
          <a:ext cx="1657350" cy="243840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352</xdr:row>
      <xdr:rowOff>142875</xdr:rowOff>
    </xdr:from>
    <xdr:to>
      <xdr:col>0</xdr:col>
      <xdr:colOff>1733550</xdr:colOff>
      <xdr:row>352</xdr:row>
      <xdr:rowOff>2581275</xdr:rowOff>
    </xdr:to>
    <xdr:pic>
      <xdr:nvPicPr>
        <xdr:cNvPr id="814" name="2221/1.jpg">
          <a:extLst>
            <a:ext uri="{FF2B5EF4-FFF2-40B4-BE49-F238E27FC236}">
              <a16:creationId xmlns:a16="http://schemas.microsoft.com/office/drawing/2014/main" xmlns="" id="{4F0ECEFB-5E2D-B24C-8103-96C58824D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590550" y="540083375"/>
          <a:ext cx="1143000" cy="2438400"/>
        </a:xfrm>
        <a:prstGeom prst="rect">
          <a:avLst/>
        </a:prstGeom>
      </xdr:spPr>
    </xdr:pic>
    <xdr:clientData/>
  </xdr:twoCellAnchor>
  <xdr:twoCellAnchor>
    <xdr:from>
      <xdr:col>0</xdr:col>
      <xdr:colOff>647700</xdr:colOff>
      <xdr:row>353</xdr:row>
      <xdr:rowOff>142875</xdr:rowOff>
    </xdr:from>
    <xdr:to>
      <xdr:col>0</xdr:col>
      <xdr:colOff>1685925</xdr:colOff>
      <xdr:row>353</xdr:row>
      <xdr:rowOff>2581275</xdr:rowOff>
    </xdr:to>
    <xdr:pic>
      <xdr:nvPicPr>
        <xdr:cNvPr id="815" name="2231/1.jpg">
          <a:extLst>
            <a:ext uri="{FF2B5EF4-FFF2-40B4-BE49-F238E27FC236}">
              <a16:creationId xmlns:a16="http://schemas.microsoft.com/office/drawing/2014/main" xmlns="" id="{10DD2745-F95A-BF46-92FE-1D01FCCFF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647700" y="542813875"/>
          <a:ext cx="1038225" cy="243840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354</xdr:row>
      <xdr:rowOff>142875</xdr:rowOff>
    </xdr:from>
    <xdr:to>
      <xdr:col>0</xdr:col>
      <xdr:colOff>1743075</xdr:colOff>
      <xdr:row>354</xdr:row>
      <xdr:rowOff>2581275</xdr:rowOff>
    </xdr:to>
    <xdr:pic>
      <xdr:nvPicPr>
        <xdr:cNvPr id="816" name="2241/1.jpg">
          <a:extLst>
            <a:ext uri="{FF2B5EF4-FFF2-40B4-BE49-F238E27FC236}">
              <a16:creationId xmlns:a16="http://schemas.microsoft.com/office/drawing/2014/main" xmlns="" id="{4D9BBDE9-43B6-744B-924D-97BA37D7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590550" y="545544375"/>
          <a:ext cx="1152525" cy="2438400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355</xdr:row>
      <xdr:rowOff>142875</xdr:rowOff>
    </xdr:from>
    <xdr:to>
      <xdr:col>0</xdr:col>
      <xdr:colOff>1676400</xdr:colOff>
      <xdr:row>355</xdr:row>
      <xdr:rowOff>2581275</xdr:rowOff>
    </xdr:to>
    <xdr:pic>
      <xdr:nvPicPr>
        <xdr:cNvPr id="817" name="2251/1.jpg">
          <a:extLst>
            <a:ext uri="{FF2B5EF4-FFF2-40B4-BE49-F238E27FC236}">
              <a16:creationId xmlns:a16="http://schemas.microsoft.com/office/drawing/2014/main" xmlns="" id="{E6023A4A-6CD6-104A-A990-84F69B6D6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657225" y="548274875"/>
          <a:ext cx="1019175" cy="2438400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356</xdr:row>
      <xdr:rowOff>142875</xdr:rowOff>
    </xdr:from>
    <xdr:to>
      <xdr:col>0</xdr:col>
      <xdr:colOff>1885950</xdr:colOff>
      <xdr:row>356</xdr:row>
      <xdr:rowOff>2581275</xdr:rowOff>
    </xdr:to>
    <xdr:pic>
      <xdr:nvPicPr>
        <xdr:cNvPr id="818" name="2261/1.jpg">
          <a:extLst>
            <a:ext uri="{FF2B5EF4-FFF2-40B4-BE49-F238E27FC236}">
              <a16:creationId xmlns:a16="http://schemas.microsoft.com/office/drawing/2014/main" xmlns="" id="{AC4DA741-DE58-E642-8AF7-175A034E3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447675" y="551005375"/>
          <a:ext cx="1438275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357</xdr:row>
      <xdr:rowOff>142875</xdr:rowOff>
    </xdr:from>
    <xdr:to>
      <xdr:col>0</xdr:col>
      <xdr:colOff>1943100</xdr:colOff>
      <xdr:row>357</xdr:row>
      <xdr:rowOff>2581275</xdr:rowOff>
    </xdr:to>
    <xdr:pic>
      <xdr:nvPicPr>
        <xdr:cNvPr id="819" name="2271/1.jpg">
          <a:extLst>
            <a:ext uri="{FF2B5EF4-FFF2-40B4-BE49-F238E27FC236}">
              <a16:creationId xmlns:a16="http://schemas.microsoft.com/office/drawing/2014/main" xmlns="" id="{E4F31591-D67D-7243-9FDE-7A67F80AB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390525" y="553735875"/>
          <a:ext cx="1552575" cy="243840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358</xdr:row>
      <xdr:rowOff>142875</xdr:rowOff>
    </xdr:from>
    <xdr:to>
      <xdr:col>0</xdr:col>
      <xdr:colOff>2009775</xdr:colOff>
      <xdr:row>358</xdr:row>
      <xdr:rowOff>2581275</xdr:rowOff>
    </xdr:to>
    <xdr:pic>
      <xdr:nvPicPr>
        <xdr:cNvPr id="820" name="2281/1.jpg">
          <a:extLst>
            <a:ext uri="{FF2B5EF4-FFF2-40B4-BE49-F238E27FC236}">
              <a16:creationId xmlns:a16="http://schemas.microsoft.com/office/drawing/2014/main" xmlns="" id="{25B16A08-EA5A-0F49-9D26-08D07301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314325" y="556466375"/>
          <a:ext cx="1695450" cy="2438400"/>
        </a:xfrm>
        <a:prstGeom prst="rect">
          <a:avLst/>
        </a:prstGeom>
      </xdr:spPr>
    </xdr:pic>
    <xdr:clientData/>
  </xdr:twoCellAnchor>
  <xdr:twoCellAnchor>
    <xdr:from>
      <xdr:col>0</xdr:col>
      <xdr:colOff>504825</xdr:colOff>
      <xdr:row>359</xdr:row>
      <xdr:rowOff>142875</xdr:rowOff>
    </xdr:from>
    <xdr:to>
      <xdr:col>0</xdr:col>
      <xdr:colOff>1828800</xdr:colOff>
      <xdr:row>359</xdr:row>
      <xdr:rowOff>2581275</xdr:rowOff>
    </xdr:to>
    <xdr:pic>
      <xdr:nvPicPr>
        <xdr:cNvPr id="821" name="2291/1.jpg">
          <a:extLst>
            <a:ext uri="{FF2B5EF4-FFF2-40B4-BE49-F238E27FC236}">
              <a16:creationId xmlns:a16="http://schemas.microsoft.com/office/drawing/2014/main" xmlns="" id="{37375ACA-2408-BC40-8A0E-F881C8608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504825" y="559196875"/>
          <a:ext cx="1323975" cy="2438400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360</xdr:row>
      <xdr:rowOff>142875</xdr:rowOff>
    </xdr:from>
    <xdr:to>
      <xdr:col>0</xdr:col>
      <xdr:colOff>1876425</xdr:colOff>
      <xdr:row>360</xdr:row>
      <xdr:rowOff>2581275</xdr:rowOff>
    </xdr:to>
    <xdr:pic>
      <xdr:nvPicPr>
        <xdr:cNvPr id="822" name="2301/1.jpg">
          <a:extLst>
            <a:ext uri="{FF2B5EF4-FFF2-40B4-BE49-F238E27FC236}">
              <a16:creationId xmlns:a16="http://schemas.microsoft.com/office/drawing/2014/main" xmlns="" id="{E8B1ADDC-977E-214E-8A5C-2BBE8CF1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457200" y="561927375"/>
          <a:ext cx="1419225" cy="243840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361</xdr:row>
      <xdr:rowOff>142875</xdr:rowOff>
    </xdr:from>
    <xdr:to>
      <xdr:col>0</xdr:col>
      <xdr:colOff>1857375</xdr:colOff>
      <xdr:row>361</xdr:row>
      <xdr:rowOff>2581275</xdr:rowOff>
    </xdr:to>
    <xdr:pic>
      <xdr:nvPicPr>
        <xdr:cNvPr id="823" name="2311/1.jpg">
          <a:extLst>
            <a:ext uri="{FF2B5EF4-FFF2-40B4-BE49-F238E27FC236}">
              <a16:creationId xmlns:a16="http://schemas.microsoft.com/office/drawing/2014/main" xmlns="" id="{C0CE2EDA-FCF1-4C41-8852-5311E5C2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476250" y="564657875"/>
          <a:ext cx="1381125" cy="243840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362</xdr:row>
      <xdr:rowOff>142875</xdr:rowOff>
    </xdr:from>
    <xdr:to>
      <xdr:col>0</xdr:col>
      <xdr:colOff>1943100</xdr:colOff>
      <xdr:row>362</xdr:row>
      <xdr:rowOff>2581275</xdr:rowOff>
    </xdr:to>
    <xdr:pic>
      <xdr:nvPicPr>
        <xdr:cNvPr id="824" name="2321/1.jpg">
          <a:extLst>
            <a:ext uri="{FF2B5EF4-FFF2-40B4-BE49-F238E27FC236}">
              <a16:creationId xmlns:a16="http://schemas.microsoft.com/office/drawing/2014/main" xmlns="" id="{8C0762F7-4B38-EF40-871C-4568DB3A7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390525" y="567388375"/>
          <a:ext cx="1552575" cy="2438400"/>
        </a:xfrm>
        <a:prstGeom prst="rect">
          <a:avLst/>
        </a:prstGeom>
      </xdr:spPr>
    </xdr:pic>
    <xdr:clientData/>
  </xdr:twoCellAnchor>
  <xdr:twoCellAnchor>
    <xdr:from>
      <xdr:col>0</xdr:col>
      <xdr:colOff>542925</xdr:colOff>
      <xdr:row>363</xdr:row>
      <xdr:rowOff>142875</xdr:rowOff>
    </xdr:from>
    <xdr:to>
      <xdr:col>0</xdr:col>
      <xdr:colOff>1790700</xdr:colOff>
      <xdr:row>363</xdr:row>
      <xdr:rowOff>2581275</xdr:rowOff>
    </xdr:to>
    <xdr:pic>
      <xdr:nvPicPr>
        <xdr:cNvPr id="825" name="2331/1.jpg">
          <a:extLst>
            <a:ext uri="{FF2B5EF4-FFF2-40B4-BE49-F238E27FC236}">
              <a16:creationId xmlns:a16="http://schemas.microsoft.com/office/drawing/2014/main" xmlns="" id="{703F1109-20E7-464A-90C6-DB7F7D678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542925" y="570118875"/>
          <a:ext cx="1247775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364</xdr:row>
      <xdr:rowOff>142875</xdr:rowOff>
    </xdr:from>
    <xdr:to>
      <xdr:col>0</xdr:col>
      <xdr:colOff>2000250</xdr:colOff>
      <xdr:row>364</xdr:row>
      <xdr:rowOff>2581275</xdr:rowOff>
    </xdr:to>
    <xdr:pic>
      <xdr:nvPicPr>
        <xdr:cNvPr id="826" name="2341/1.jpg">
          <a:extLst>
            <a:ext uri="{FF2B5EF4-FFF2-40B4-BE49-F238E27FC236}">
              <a16:creationId xmlns:a16="http://schemas.microsoft.com/office/drawing/2014/main" xmlns="" id="{2ED04262-AAD4-D947-9339-F7EC51EC6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333375" y="572849375"/>
          <a:ext cx="1666875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365</xdr:row>
      <xdr:rowOff>142875</xdr:rowOff>
    </xdr:from>
    <xdr:to>
      <xdr:col>0</xdr:col>
      <xdr:colOff>1933575</xdr:colOff>
      <xdr:row>365</xdr:row>
      <xdr:rowOff>2581275</xdr:rowOff>
    </xdr:to>
    <xdr:pic>
      <xdr:nvPicPr>
        <xdr:cNvPr id="827" name="2351/1.jpg">
          <a:extLst>
            <a:ext uri="{FF2B5EF4-FFF2-40B4-BE49-F238E27FC236}">
              <a16:creationId xmlns:a16="http://schemas.microsoft.com/office/drawing/2014/main" xmlns="" id="{9308F3CB-71DF-D244-8BE7-70034245B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400050" y="5755798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367</xdr:row>
      <xdr:rowOff>142875</xdr:rowOff>
    </xdr:from>
    <xdr:to>
      <xdr:col>0</xdr:col>
      <xdr:colOff>1857375</xdr:colOff>
      <xdr:row>367</xdr:row>
      <xdr:rowOff>2581275</xdr:rowOff>
    </xdr:to>
    <xdr:pic>
      <xdr:nvPicPr>
        <xdr:cNvPr id="828" name="2371/1.jpg">
          <a:extLst>
            <a:ext uri="{FF2B5EF4-FFF2-40B4-BE49-F238E27FC236}">
              <a16:creationId xmlns:a16="http://schemas.microsoft.com/office/drawing/2014/main" xmlns="" id="{8FE5AD64-9AB4-4845-AC1C-D68FD943D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466725" y="581040875"/>
          <a:ext cx="1390650" cy="2438400"/>
        </a:xfrm>
        <a:prstGeom prst="rect">
          <a:avLst/>
        </a:prstGeom>
      </xdr:spPr>
    </xdr:pic>
    <xdr:clientData/>
  </xdr:twoCellAnchor>
  <xdr:twoCellAnchor>
    <xdr:from>
      <xdr:col>0</xdr:col>
      <xdr:colOff>485775</xdr:colOff>
      <xdr:row>368</xdr:row>
      <xdr:rowOff>142875</xdr:rowOff>
    </xdr:from>
    <xdr:to>
      <xdr:col>0</xdr:col>
      <xdr:colOff>1847850</xdr:colOff>
      <xdr:row>368</xdr:row>
      <xdr:rowOff>2581275</xdr:rowOff>
    </xdr:to>
    <xdr:pic>
      <xdr:nvPicPr>
        <xdr:cNvPr id="829" name="2381/1.jpg">
          <a:extLst>
            <a:ext uri="{FF2B5EF4-FFF2-40B4-BE49-F238E27FC236}">
              <a16:creationId xmlns:a16="http://schemas.microsoft.com/office/drawing/2014/main" xmlns="" id="{24AABEF0-C970-1B4D-845A-D9A255EE3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485775" y="583771375"/>
          <a:ext cx="1362075" cy="2438400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369</xdr:row>
      <xdr:rowOff>142875</xdr:rowOff>
    </xdr:from>
    <xdr:to>
      <xdr:col>0</xdr:col>
      <xdr:colOff>1857375</xdr:colOff>
      <xdr:row>369</xdr:row>
      <xdr:rowOff>2581275</xdr:rowOff>
    </xdr:to>
    <xdr:pic>
      <xdr:nvPicPr>
        <xdr:cNvPr id="830" name="2391/1.jpg">
          <a:extLst>
            <a:ext uri="{FF2B5EF4-FFF2-40B4-BE49-F238E27FC236}">
              <a16:creationId xmlns:a16="http://schemas.microsoft.com/office/drawing/2014/main" xmlns="" id="{2FF9A879-802E-184F-BEC0-C5E8915A9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466725" y="586501875"/>
          <a:ext cx="1390650" cy="24384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370</xdr:row>
      <xdr:rowOff>142875</xdr:rowOff>
    </xdr:from>
    <xdr:to>
      <xdr:col>0</xdr:col>
      <xdr:colOff>2038350</xdr:colOff>
      <xdr:row>370</xdr:row>
      <xdr:rowOff>2581275</xdr:rowOff>
    </xdr:to>
    <xdr:pic>
      <xdr:nvPicPr>
        <xdr:cNvPr id="831" name="2401/1.jpg">
          <a:extLst>
            <a:ext uri="{FF2B5EF4-FFF2-40B4-BE49-F238E27FC236}">
              <a16:creationId xmlns:a16="http://schemas.microsoft.com/office/drawing/2014/main" xmlns="" id="{3DB2E07F-B91E-E349-8D5B-8C3DAE643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295275" y="589232375"/>
          <a:ext cx="1743075" cy="24384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371</xdr:row>
      <xdr:rowOff>142875</xdr:rowOff>
    </xdr:from>
    <xdr:to>
      <xdr:col>0</xdr:col>
      <xdr:colOff>2028825</xdr:colOff>
      <xdr:row>371</xdr:row>
      <xdr:rowOff>2581275</xdr:rowOff>
    </xdr:to>
    <xdr:pic>
      <xdr:nvPicPr>
        <xdr:cNvPr id="832" name="2411/1.jpg">
          <a:extLst>
            <a:ext uri="{FF2B5EF4-FFF2-40B4-BE49-F238E27FC236}">
              <a16:creationId xmlns:a16="http://schemas.microsoft.com/office/drawing/2014/main" xmlns="" id="{72937705-9A3D-7A48-94E0-B848D0E00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295275" y="591962875"/>
          <a:ext cx="1733550" cy="2438400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372</xdr:row>
      <xdr:rowOff>142875</xdr:rowOff>
    </xdr:from>
    <xdr:to>
      <xdr:col>0</xdr:col>
      <xdr:colOff>1914525</xdr:colOff>
      <xdr:row>372</xdr:row>
      <xdr:rowOff>2581275</xdr:rowOff>
    </xdr:to>
    <xdr:pic>
      <xdr:nvPicPr>
        <xdr:cNvPr id="833" name="2421/1.jpg">
          <a:extLst>
            <a:ext uri="{FF2B5EF4-FFF2-40B4-BE49-F238E27FC236}">
              <a16:creationId xmlns:a16="http://schemas.microsoft.com/office/drawing/2014/main" xmlns="" id="{904767C4-C2FC-1649-B4E1-535E2498B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419100" y="594693375"/>
          <a:ext cx="1495425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373</xdr:row>
      <xdr:rowOff>180975</xdr:rowOff>
    </xdr:from>
    <xdr:to>
      <xdr:col>0</xdr:col>
      <xdr:colOff>2114550</xdr:colOff>
      <xdr:row>373</xdr:row>
      <xdr:rowOff>2533650</xdr:rowOff>
    </xdr:to>
    <xdr:pic>
      <xdr:nvPicPr>
        <xdr:cNvPr id="834" name="2431/1.jpg">
          <a:extLst>
            <a:ext uri="{FF2B5EF4-FFF2-40B4-BE49-F238E27FC236}">
              <a16:creationId xmlns:a16="http://schemas.microsoft.com/office/drawing/2014/main" xmlns="" id="{ADD2307E-CD3F-DB4B-82A0-C756F451E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9550" y="597461975"/>
          <a:ext cx="1905000" cy="2352675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374</xdr:row>
      <xdr:rowOff>142875</xdr:rowOff>
    </xdr:from>
    <xdr:to>
      <xdr:col>0</xdr:col>
      <xdr:colOff>1981200</xdr:colOff>
      <xdr:row>374</xdr:row>
      <xdr:rowOff>2581275</xdr:rowOff>
    </xdr:to>
    <xdr:pic>
      <xdr:nvPicPr>
        <xdr:cNvPr id="835" name="2441/1.jpg">
          <a:extLst>
            <a:ext uri="{FF2B5EF4-FFF2-40B4-BE49-F238E27FC236}">
              <a16:creationId xmlns:a16="http://schemas.microsoft.com/office/drawing/2014/main" xmlns="" id="{E7014FF0-6FE7-DF4D-A925-05BCF4B2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352425" y="600154375"/>
          <a:ext cx="1628775" cy="243840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375</xdr:row>
      <xdr:rowOff>142875</xdr:rowOff>
    </xdr:from>
    <xdr:to>
      <xdr:col>0</xdr:col>
      <xdr:colOff>1971675</xdr:colOff>
      <xdr:row>375</xdr:row>
      <xdr:rowOff>2581275</xdr:rowOff>
    </xdr:to>
    <xdr:pic>
      <xdr:nvPicPr>
        <xdr:cNvPr id="836" name="2451/1.jpg">
          <a:extLst>
            <a:ext uri="{FF2B5EF4-FFF2-40B4-BE49-F238E27FC236}">
              <a16:creationId xmlns:a16="http://schemas.microsoft.com/office/drawing/2014/main" xmlns="" id="{78D29CD8-B048-E541-9E01-46C6B0079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352425" y="602884875"/>
          <a:ext cx="1619250" cy="243840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376</xdr:row>
      <xdr:rowOff>142875</xdr:rowOff>
    </xdr:from>
    <xdr:to>
      <xdr:col>0</xdr:col>
      <xdr:colOff>1733550</xdr:colOff>
      <xdr:row>376</xdr:row>
      <xdr:rowOff>2581275</xdr:rowOff>
    </xdr:to>
    <xdr:pic>
      <xdr:nvPicPr>
        <xdr:cNvPr id="837" name="2461/1.jpg">
          <a:extLst>
            <a:ext uri="{FF2B5EF4-FFF2-40B4-BE49-F238E27FC236}">
              <a16:creationId xmlns:a16="http://schemas.microsoft.com/office/drawing/2014/main" xmlns="" id="{4207A203-9EA1-EB48-9017-3BBD1BBBB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590550" y="605615375"/>
          <a:ext cx="1143000" cy="243840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377</xdr:row>
      <xdr:rowOff>504825</xdr:rowOff>
    </xdr:from>
    <xdr:to>
      <xdr:col>0</xdr:col>
      <xdr:colOff>1743075</xdr:colOff>
      <xdr:row>377</xdr:row>
      <xdr:rowOff>2219325</xdr:rowOff>
    </xdr:to>
    <xdr:pic>
      <xdr:nvPicPr>
        <xdr:cNvPr id="838" name="2471/1.jpg">
          <a:extLst>
            <a:ext uri="{FF2B5EF4-FFF2-40B4-BE49-F238E27FC236}">
              <a16:creationId xmlns:a16="http://schemas.microsoft.com/office/drawing/2014/main" xmlns="" id="{0DA05DB3-A4B2-7644-AC86-8FFD7439C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90550" y="608707825"/>
          <a:ext cx="1152525" cy="1714500"/>
        </a:xfrm>
        <a:prstGeom prst="rect">
          <a:avLst/>
        </a:prstGeom>
      </xdr:spPr>
    </xdr:pic>
    <xdr:clientData/>
  </xdr:twoCellAnchor>
  <xdr:twoCellAnchor>
    <xdr:from>
      <xdr:col>0</xdr:col>
      <xdr:colOff>247650</xdr:colOff>
      <xdr:row>378</xdr:row>
      <xdr:rowOff>142875</xdr:rowOff>
    </xdr:from>
    <xdr:to>
      <xdr:col>0</xdr:col>
      <xdr:colOff>2076450</xdr:colOff>
      <xdr:row>378</xdr:row>
      <xdr:rowOff>2581275</xdr:rowOff>
    </xdr:to>
    <xdr:pic>
      <xdr:nvPicPr>
        <xdr:cNvPr id="839" name="2481/1.jpg">
          <a:extLst>
            <a:ext uri="{FF2B5EF4-FFF2-40B4-BE49-F238E27FC236}">
              <a16:creationId xmlns:a16="http://schemas.microsoft.com/office/drawing/2014/main" xmlns="" id="{DABD8A76-BA30-624F-B745-7E7E415E6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247650" y="611076375"/>
          <a:ext cx="1828800" cy="2438400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379</xdr:row>
      <xdr:rowOff>142875</xdr:rowOff>
    </xdr:from>
    <xdr:to>
      <xdr:col>0</xdr:col>
      <xdr:colOff>1857375</xdr:colOff>
      <xdr:row>379</xdr:row>
      <xdr:rowOff>2581275</xdr:rowOff>
    </xdr:to>
    <xdr:pic>
      <xdr:nvPicPr>
        <xdr:cNvPr id="840" name="2491/1.jpg">
          <a:extLst>
            <a:ext uri="{FF2B5EF4-FFF2-40B4-BE49-F238E27FC236}">
              <a16:creationId xmlns:a16="http://schemas.microsoft.com/office/drawing/2014/main" xmlns="" id="{758ABD5B-089E-D942-89DD-23A5DAC8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466725" y="613806875"/>
          <a:ext cx="1390650" cy="2438400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380</xdr:row>
      <xdr:rowOff>476250</xdr:rowOff>
    </xdr:from>
    <xdr:to>
      <xdr:col>0</xdr:col>
      <xdr:colOff>1704975</xdr:colOff>
      <xdr:row>380</xdr:row>
      <xdr:rowOff>2247900</xdr:rowOff>
    </xdr:to>
    <xdr:pic>
      <xdr:nvPicPr>
        <xdr:cNvPr id="841" name="2501/1.jpg">
          <a:extLst>
            <a:ext uri="{FF2B5EF4-FFF2-40B4-BE49-F238E27FC236}">
              <a16:creationId xmlns:a16="http://schemas.microsoft.com/office/drawing/2014/main" xmlns="" id="{9F257AF1-2296-9F4A-8A89-5371FCA4C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628650" y="616870750"/>
          <a:ext cx="1076325" cy="1771650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381</xdr:row>
      <xdr:rowOff>142875</xdr:rowOff>
    </xdr:from>
    <xdr:to>
      <xdr:col>0</xdr:col>
      <xdr:colOff>1971675</xdr:colOff>
      <xdr:row>381</xdr:row>
      <xdr:rowOff>2581275</xdr:rowOff>
    </xdr:to>
    <xdr:pic>
      <xdr:nvPicPr>
        <xdr:cNvPr id="842" name="2511/1.jpg">
          <a:extLst>
            <a:ext uri="{FF2B5EF4-FFF2-40B4-BE49-F238E27FC236}">
              <a16:creationId xmlns:a16="http://schemas.microsoft.com/office/drawing/2014/main" xmlns="" id="{BCF47AD4-E398-4B44-864C-81E65C4DC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352425" y="619267875"/>
          <a:ext cx="1619250" cy="2438400"/>
        </a:xfrm>
        <a:prstGeom prst="rect">
          <a:avLst/>
        </a:prstGeom>
      </xdr:spPr>
    </xdr:pic>
    <xdr:clientData/>
  </xdr:twoCellAnchor>
  <xdr:twoCellAnchor>
    <xdr:from>
      <xdr:col>0</xdr:col>
      <xdr:colOff>523875</xdr:colOff>
      <xdr:row>382</xdr:row>
      <xdr:rowOff>142875</xdr:rowOff>
    </xdr:from>
    <xdr:to>
      <xdr:col>0</xdr:col>
      <xdr:colOff>1800225</xdr:colOff>
      <xdr:row>382</xdr:row>
      <xdr:rowOff>2581275</xdr:rowOff>
    </xdr:to>
    <xdr:pic>
      <xdr:nvPicPr>
        <xdr:cNvPr id="843" name="2521/1.jpg">
          <a:extLst>
            <a:ext uri="{FF2B5EF4-FFF2-40B4-BE49-F238E27FC236}">
              <a16:creationId xmlns:a16="http://schemas.microsoft.com/office/drawing/2014/main" xmlns="" id="{04B8B4C6-F3F4-684A-8FFF-D9767F811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523875" y="621998375"/>
          <a:ext cx="1276350" cy="2438400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383</xdr:row>
      <xdr:rowOff>676275</xdr:rowOff>
    </xdr:from>
    <xdr:to>
      <xdr:col>0</xdr:col>
      <xdr:colOff>1600200</xdr:colOff>
      <xdr:row>383</xdr:row>
      <xdr:rowOff>2038350</xdr:rowOff>
    </xdr:to>
    <xdr:pic>
      <xdr:nvPicPr>
        <xdr:cNvPr id="844" name="2531/1.jpg">
          <a:extLst>
            <a:ext uri="{FF2B5EF4-FFF2-40B4-BE49-F238E27FC236}">
              <a16:creationId xmlns:a16="http://schemas.microsoft.com/office/drawing/2014/main" xmlns="" id="{66C8169A-88DC-164E-A556-963E51286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3900" y="625262275"/>
          <a:ext cx="876300" cy="1362075"/>
        </a:xfrm>
        <a:prstGeom prst="rect">
          <a:avLst/>
        </a:prstGeom>
      </xdr:spPr>
    </xdr:pic>
    <xdr:clientData/>
  </xdr:twoCellAnchor>
  <xdr:twoCellAnchor>
    <xdr:from>
      <xdr:col>0</xdr:col>
      <xdr:colOff>523875</xdr:colOff>
      <xdr:row>384</xdr:row>
      <xdr:rowOff>447675</xdr:rowOff>
    </xdr:from>
    <xdr:to>
      <xdr:col>0</xdr:col>
      <xdr:colOff>1809750</xdr:colOff>
      <xdr:row>384</xdr:row>
      <xdr:rowOff>2266950</xdr:rowOff>
    </xdr:to>
    <xdr:pic>
      <xdr:nvPicPr>
        <xdr:cNvPr id="845" name="2541/1.jpg">
          <a:extLst>
            <a:ext uri="{FF2B5EF4-FFF2-40B4-BE49-F238E27FC236}">
              <a16:creationId xmlns:a16="http://schemas.microsoft.com/office/drawing/2014/main" xmlns="" id="{F82555B5-9E33-264A-AAD0-9ECE27F7F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523875" y="627764175"/>
          <a:ext cx="1285875" cy="1819275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385</xdr:row>
      <xdr:rowOff>142875</xdr:rowOff>
    </xdr:from>
    <xdr:to>
      <xdr:col>0</xdr:col>
      <xdr:colOff>1981200</xdr:colOff>
      <xdr:row>385</xdr:row>
      <xdr:rowOff>2581275</xdr:rowOff>
    </xdr:to>
    <xdr:pic>
      <xdr:nvPicPr>
        <xdr:cNvPr id="846" name="2551/1.jpg">
          <a:extLst>
            <a:ext uri="{FF2B5EF4-FFF2-40B4-BE49-F238E27FC236}">
              <a16:creationId xmlns:a16="http://schemas.microsoft.com/office/drawing/2014/main" xmlns="" id="{3D981A78-8B8E-9642-B6B0-23CE6866C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342900" y="630189875"/>
          <a:ext cx="1638300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386</xdr:row>
      <xdr:rowOff>142875</xdr:rowOff>
    </xdr:from>
    <xdr:to>
      <xdr:col>0</xdr:col>
      <xdr:colOff>2066925</xdr:colOff>
      <xdr:row>386</xdr:row>
      <xdr:rowOff>2581275</xdr:rowOff>
    </xdr:to>
    <xdr:pic>
      <xdr:nvPicPr>
        <xdr:cNvPr id="847" name="2561/1.jpg">
          <a:extLst>
            <a:ext uri="{FF2B5EF4-FFF2-40B4-BE49-F238E27FC236}">
              <a16:creationId xmlns:a16="http://schemas.microsoft.com/office/drawing/2014/main" xmlns="" id="{8DA2C81E-B97E-044D-9305-6B1574552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257175" y="6329203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387</xdr:row>
      <xdr:rowOff>142875</xdr:rowOff>
    </xdr:from>
    <xdr:to>
      <xdr:col>0</xdr:col>
      <xdr:colOff>2019300</xdr:colOff>
      <xdr:row>387</xdr:row>
      <xdr:rowOff>2581275</xdr:rowOff>
    </xdr:to>
    <xdr:pic>
      <xdr:nvPicPr>
        <xdr:cNvPr id="848" name="2571/1.jpg">
          <a:extLst>
            <a:ext uri="{FF2B5EF4-FFF2-40B4-BE49-F238E27FC236}">
              <a16:creationId xmlns:a16="http://schemas.microsoft.com/office/drawing/2014/main" xmlns="" id="{56138EC2-B670-4A4B-ADD4-DB128E1D8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304800" y="635650875"/>
          <a:ext cx="1714500" cy="243840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388</xdr:row>
      <xdr:rowOff>142875</xdr:rowOff>
    </xdr:from>
    <xdr:to>
      <xdr:col>0</xdr:col>
      <xdr:colOff>2047875</xdr:colOff>
      <xdr:row>388</xdr:row>
      <xdr:rowOff>2581275</xdr:rowOff>
    </xdr:to>
    <xdr:pic>
      <xdr:nvPicPr>
        <xdr:cNvPr id="849" name="2581/1.jpg">
          <a:extLst>
            <a:ext uri="{FF2B5EF4-FFF2-40B4-BE49-F238E27FC236}">
              <a16:creationId xmlns:a16="http://schemas.microsoft.com/office/drawing/2014/main" xmlns="" id="{E6463EB9-01E1-5D48-A709-DA81F3D75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38381375"/>
          <a:ext cx="1771650" cy="2438400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389</xdr:row>
      <xdr:rowOff>142875</xdr:rowOff>
    </xdr:from>
    <xdr:to>
      <xdr:col>0</xdr:col>
      <xdr:colOff>2105025</xdr:colOff>
      <xdr:row>389</xdr:row>
      <xdr:rowOff>2581275</xdr:rowOff>
    </xdr:to>
    <xdr:pic>
      <xdr:nvPicPr>
        <xdr:cNvPr id="850" name="2591/1.jpg">
          <a:extLst>
            <a:ext uri="{FF2B5EF4-FFF2-40B4-BE49-F238E27FC236}">
              <a16:creationId xmlns:a16="http://schemas.microsoft.com/office/drawing/2014/main" xmlns="" id="{2086C0FB-6B22-974A-8B6A-358E4B63B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228600" y="641111875"/>
          <a:ext cx="1876425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390</xdr:row>
      <xdr:rowOff>257175</xdr:rowOff>
    </xdr:from>
    <xdr:to>
      <xdr:col>0</xdr:col>
      <xdr:colOff>2114550</xdr:colOff>
      <xdr:row>390</xdr:row>
      <xdr:rowOff>2457450</xdr:rowOff>
    </xdr:to>
    <xdr:pic>
      <xdr:nvPicPr>
        <xdr:cNvPr id="851" name="2601/1.jpg">
          <a:extLst>
            <a:ext uri="{FF2B5EF4-FFF2-40B4-BE49-F238E27FC236}">
              <a16:creationId xmlns:a16="http://schemas.microsoft.com/office/drawing/2014/main" xmlns="" id="{3DEE94FD-8677-D94A-87F4-B3C8D8D6F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209550" y="643956675"/>
          <a:ext cx="1905000" cy="2200275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391</xdr:row>
      <xdr:rowOff>142875</xdr:rowOff>
    </xdr:from>
    <xdr:to>
      <xdr:col>0</xdr:col>
      <xdr:colOff>2000250</xdr:colOff>
      <xdr:row>391</xdr:row>
      <xdr:rowOff>2581275</xdr:rowOff>
    </xdr:to>
    <xdr:pic>
      <xdr:nvPicPr>
        <xdr:cNvPr id="852" name="2611/1.jpg">
          <a:extLst>
            <a:ext uri="{FF2B5EF4-FFF2-40B4-BE49-F238E27FC236}">
              <a16:creationId xmlns:a16="http://schemas.microsoft.com/office/drawing/2014/main" xmlns="" id="{2FC7383E-3307-DA49-A335-D29DD2FB8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333375" y="646572875"/>
          <a:ext cx="1666875" cy="2438400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392</xdr:row>
      <xdr:rowOff>142875</xdr:rowOff>
    </xdr:from>
    <xdr:to>
      <xdr:col>0</xdr:col>
      <xdr:colOff>1771650</xdr:colOff>
      <xdr:row>392</xdr:row>
      <xdr:rowOff>2581275</xdr:rowOff>
    </xdr:to>
    <xdr:pic>
      <xdr:nvPicPr>
        <xdr:cNvPr id="853" name="2621/1.jpg">
          <a:extLst>
            <a:ext uri="{FF2B5EF4-FFF2-40B4-BE49-F238E27FC236}">
              <a16:creationId xmlns:a16="http://schemas.microsoft.com/office/drawing/2014/main" xmlns="" id="{44A40993-1EE9-494F-B698-B2505DB83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561975" y="649303375"/>
          <a:ext cx="1209675" cy="2438400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393</xdr:row>
      <xdr:rowOff>142875</xdr:rowOff>
    </xdr:from>
    <xdr:to>
      <xdr:col>0</xdr:col>
      <xdr:colOff>2019300</xdr:colOff>
      <xdr:row>393</xdr:row>
      <xdr:rowOff>2581275</xdr:rowOff>
    </xdr:to>
    <xdr:pic>
      <xdr:nvPicPr>
        <xdr:cNvPr id="854" name="2631/1.jpg">
          <a:extLst>
            <a:ext uri="{FF2B5EF4-FFF2-40B4-BE49-F238E27FC236}">
              <a16:creationId xmlns:a16="http://schemas.microsoft.com/office/drawing/2014/main" xmlns="" id="{E4C12EA6-6D4F-6D4B-B45A-73A489E9F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4325" y="652033875"/>
          <a:ext cx="1704975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395</xdr:row>
      <xdr:rowOff>142875</xdr:rowOff>
    </xdr:from>
    <xdr:to>
      <xdr:col>0</xdr:col>
      <xdr:colOff>1933575</xdr:colOff>
      <xdr:row>395</xdr:row>
      <xdr:rowOff>2581275</xdr:rowOff>
    </xdr:to>
    <xdr:pic>
      <xdr:nvPicPr>
        <xdr:cNvPr id="855" name="2651/1.jpg">
          <a:extLst>
            <a:ext uri="{FF2B5EF4-FFF2-40B4-BE49-F238E27FC236}">
              <a16:creationId xmlns:a16="http://schemas.microsoft.com/office/drawing/2014/main" xmlns="" id="{C2285482-2EA3-B841-A1D3-538F20CA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400050" y="6574948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396</xdr:row>
      <xdr:rowOff>142875</xdr:rowOff>
    </xdr:from>
    <xdr:to>
      <xdr:col>0</xdr:col>
      <xdr:colOff>2095500</xdr:colOff>
      <xdr:row>396</xdr:row>
      <xdr:rowOff>2581275</xdr:rowOff>
    </xdr:to>
    <xdr:pic>
      <xdr:nvPicPr>
        <xdr:cNvPr id="856" name="2661/1.jpg">
          <a:extLst>
            <a:ext uri="{FF2B5EF4-FFF2-40B4-BE49-F238E27FC236}">
              <a16:creationId xmlns:a16="http://schemas.microsoft.com/office/drawing/2014/main" xmlns="" id="{8CE88A11-A20C-5244-A1BA-502A9796E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238125" y="660225375"/>
          <a:ext cx="1857375" cy="243840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397</xdr:row>
      <xdr:rowOff>142875</xdr:rowOff>
    </xdr:from>
    <xdr:to>
      <xdr:col>0</xdr:col>
      <xdr:colOff>1905000</xdr:colOff>
      <xdr:row>397</xdr:row>
      <xdr:rowOff>2581275</xdr:rowOff>
    </xdr:to>
    <xdr:pic>
      <xdr:nvPicPr>
        <xdr:cNvPr id="857" name="2671/1.jpg">
          <a:extLst>
            <a:ext uri="{FF2B5EF4-FFF2-40B4-BE49-F238E27FC236}">
              <a16:creationId xmlns:a16="http://schemas.microsoft.com/office/drawing/2014/main" xmlns="" id="{E2DE7E93-C614-5446-9FD0-13DD8F7E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428625" y="662955875"/>
          <a:ext cx="1476375" cy="243840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398</xdr:row>
      <xdr:rowOff>142875</xdr:rowOff>
    </xdr:from>
    <xdr:to>
      <xdr:col>0</xdr:col>
      <xdr:colOff>2095500</xdr:colOff>
      <xdr:row>398</xdr:row>
      <xdr:rowOff>2581275</xdr:rowOff>
    </xdr:to>
    <xdr:pic>
      <xdr:nvPicPr>
        <xdr:cNvPr id="858" name="2681/1.jpg">
          <a:extLst>
            <a:ext uri="{FF2B5EF4-FFF2-40B4-BE49-F238E27FC236}">
              <a16:creationId xmlns:a16="http://schemas.microsoft.com/office/drawing/2014/main" xmlns="" id="{2CFB6902-9E69-F848-BB79-0D7D658E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238125" y="665686375"/>
          <a:ext cx="1857375" cy="243840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399</xdr:row>
      <xdr:rowOff>142875</xdr:rowOff>
    </xdr:from>
    <xdr:to>
      <xdr:col>0</xdr:col>
      <xdr:colOff>2000250</xdr:colOff>
      <xdr:row>399</xdr:row>
      <xdr:rowOff>2581275</xdr:rowOff>
    </xdr:to>
    <xdr:pic>
      <xdr:nvPicPr>
        <xdr:cNvPr id="859" name="2691/1.jpg">
          <a:extLst>
            <a:ext uri="{FF2B5EF4-FFF2-40B4-BE49-F238E27FC236}">
              <a16:creationId xmlns:a16="http://schemas.microsoft.com/office/drawing/2014/main" xmlns="" id="{F27D74D7-5E6F-8749-B80F-7AA8355CD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333375" y="668416875"/>
          <a:ext cx="1666875" cy="2438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401</xdr:row>
      <xdr:rowOff>142875</xdr:rowOff>
    </xdr:from>
    <xdr:to>
      <xdr:col>0</xdr:col>
      <xdr:colOff>2066925</xdr:colOff>
      <xdr:row>401</xdr:row>
      <xdr:rowOff>2581275</xdr:rowOff>
    </xdr:to>
    <xdr:pic>
      <xdr:nvPicPr>
        <xdr:cNvPr id="860" name="2711/1.jpg">
          <a:extLst>
            <a:ext uri="{FF2B5EF4-FFF2-40B4-BE49-F238E27FC236}">
              <a16:creationId xmlns:a16="http://schemas.microsoft.com/office/drawing/2014/main" xmlns="" id="{5F200BF4-8D83-7845-8DA8-B3CC628B0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257175" y="673877875"/>
          <a:ext cx="1809750" cy="2438400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402</xdr:row>
      <xdr:rowOff>142875</xdr:rowOff>
    </xdr:from>
    <xdr:to>
      <xdr:col>0</xdr:col>
      <xdr:colOff>1885950</xdr:colOff>
      <xdr:row>402</xdr:row>
      <xdr:rowOff>2581275</xdr:rowOff>
    </xdr:to>
    <xdr:pic>
      <xdr:nvPicPr>
        <xdr:cNvPr id="861" name="2721/1.jpg">
          <a:extLst>
            <a:ext uri="{FF2B5EF4-FFF2-40B4-BE49-F238E27FC236}">
              <a16:creationId xmlns:a16="http://schemas.microsoft.com/office/drawing/2014/main" xmlns="" id="{139D1DB8-79FD-1143-AC17-CF0F328E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447675" y="676608375"/>
          <a:ext cx="1438275" cy="2438400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403</xdr:row>
      <xdr:rowOff>142875</xdr:rowOff>
    </xdr:from>
    <xdr:to>
      <xdr:col>0</xdr:col>
      <xdr:colOff>1933575</xdr:colOff>
      <xdr:row>403</xdr:row>
      <xdr:rowOff>2581275</xdr:rowOff>
    </xdr:to>
    <xdr:pic>
      <xdr:nvPicPr>
        <xdr:cNvPr id="862" name="2731/1.jpg">
          <a:extLst>
            <a:ext uri="{FF2B5EF4-FFF2-40B4-BE49-F238E27FC236}">
              <a16:creationId xmlns:a16="http://schemas.microsoft.com/office/drawing/2014/main" xmlns="" id="{16144768-6A57-E14E-96D0-85CDF12A4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400050" y="679338875"/>
          <a:ext cx="1533525" cy="243840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405</xdr:row>
      <xdr:rowOff>142875</xdr:rowOff>
    </xdr:from>
    <xdr:to>
      <xdr:col>0</xdr:col>
      <xdr:colOff>1905000</xdr:colOff>
      <xdr:row>405</xdr:row>
      <xdr:rowOff>2581275</xdr:rowOff>
    </xdr:to>
    <xdr:pic>
      <xdr:nvPicPr>
        <xdr:cNvPr id="863" name="2751/1.jpg">
          <a:extLst>
            <a:ext uri="{FF2B5EF4-FFF2-40B4-BE49-F238E27FC236}">
              <a16:creationId xmlns:a16="http://schemas.microsoft.com/office/drawing/2014/main" xmlns="" id="{BFB8B82D-A493-234A-ABA6-3B1E307F4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428625" y="684799875"/>
          <a:ext cx="1476375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406</xdr:row>
      <xdr:rowOff>142875</xdr:rowOff>
    </xdr:from>
    <xdr:to>
      <xdr:col>0</xdr:col>
      <xdr:colOff>2114550</xdr:colOff>
      <xdr:row>406</xdr:row>
      <xdr:rowOff>2571750</xdr:rowOff>
    </xdr:to>
    <xdr:pic>
      <xdr:nvPicPr>
        <xdr:cNvPr id="864" name="2761/1.jpg">
          <a:extLst>
            <a:ext uri="{FF2B5EF4-FFF2-40B4-BE49-F238E27FC236}">
              <a16:creationId xmlns:a16="http://schemas.microsoft.com/office/drawing/2014/main" xmlns="" id="{8C45ECFA-CB85-7648-A438-096E31B9F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209550" y="687530375"/>
          <a:ext cx="1905000" cy="2428875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409</xdr:row>
      <xdr:rowOff>142875</xdr:rowOff>
    </xdr:from>
    <xdr:to>
      <xdr:col>0</xdr:col>
      <xdr:colOff>1866900</xdr:colOff>
      <xdr:row>409</xdr:row>
      <xdr:rowOff>2581275</xdr:rowOff>
    </xdr:to>
    <xdr:pic>
      <xdr:nvPicPr>
        <xdr:cNvPr id="865" name="2791/1.jpg">
          <a:extLst>
            <a:ext uri="{FF2B5EF4-FFF2-40B4-BE49-F238E27FC236}">
              <a16:creationId xmlns:a16="http://schemas.microsoft.com/office/drawing/2014/main" xmlns="" id="{748C1603-7072-294E-AE1D-30B43FC79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457200" y="695721875"/>
          <a:ext cx="1409700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411</xdr:row>
      <xdr:rowOff>142875</xdr:rowOff>
    </xdr:from>
    <xdr:to>
      <xdr:col>0</xdr:col>
      <xdr:colOff>1962150</xdr:colOff>
      <xdr:row>411</xdr:row>
      <xdr:rowOff>2581275</xdr:rowOff>
    </xdr:to>
    <xdr:pic>
      <xdr:nvPicPr>
        <xdr:cNvPr id="866" name="2811/1.jpg">
          <a:extLst>
            <a:ext uri="{FF2B5EF4-FFF2-40B4-BE49-F238E27FC236}">
              <a16:creationId xmlns:a16="http://schemas.microsoft.com/office/drawing/2014/main" xmlns="" id="{92A67D0E-7E2C-674B-B0A7-8E88BFAEA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371475" y="7011828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413</xdr:row>
      <xdr:rowOff>257175</xdr:rowOff>
    </xdr:from>
    <xdr:to>
      <xdr:col>0</xdr:col>
      <xdr:colOff>2047875</xdr:colOff>
      <xdr:row>413</xdr:row>
      <xdr:rowOff>2457450</xdr:rowOff>
    </xdr:to>
    <xdr:pic>
      <xdr:nvPicPr>
        <xdr:cNvPr id="867" name="2831/1.jpg">
          <a:extLst>
            <a:ext uri="{FF2B5EF4-FFF2-40B4-BE49-F238E27FC236}">
              <a16:creationId xmlns:a16="http://schemas.microsoft.com/office/drawing/2014/main" xmlns="" id="{D3930D2B-40F7-4345-957F-27ACAE62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285750" y="706758175"/>
          <a:ext cx="1762125" cy="2200275"/>
        </a:xfrm>
        <a:prstGeom prst="rect">
          <a:avLst/>
        </a:prstGeom>
      </xdr:spPr>
    </xdr:pic>
    <xdr:clientData/>
  </xdr:twoCellAnchor>
  <xdr:twoCellAnchor>
    <xdr:from>
      <xdr:col>0</xdr:col>
      <xdr:colOff>438150</xdr:colOff>
      <xdr:row>414</xdr:row>
      <xdr:rowOff>142875</xdr:rowOff>
    </xdr:from>
    <xdr:to>
      <xdr:col>0</xdr:col>
      <xdr:colOff>1895475</xdr:colOff>
      <xdr:row>414</xdr:row>
      <xdr:rowOff>2581275</xdr:rowOff>
    </xdr:to>
    <xdr:pic>
      <xdr:nvPicPr>
        <xdr:cNvPr id="868" name="2841/1.jpg">
          <a:extLst>
            <a:ext uri="{FF2B5EF4-FFF2-40B4-BE49-F238E27FC236}">
              <a16:creationId xmlns:a16="http://schemas.microsoft.com/office/drawing/2014/main" xmlns="" id="{A06660A4-9D13-3A42-8ABE-74E45BEA4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438150" y="709374375"/>
          <a:ext cx="1457325" cy="2438400"/>
        </a:xfrm>
        <a:prstGeom prst="rect">
          <a:avLst/>
        </a:prstGeom>
      </xdr:spPr>
    </xdr:pic>
    <xdr:clientData/>
  </xdr:twoCellAnchor>
  <xdr:twoCellAnchor>
    <xdr:from>
      <xdr:col>0</xdr:col>
      <xdr:colOff>504825</xdr:colOff>
      <xdr:row>415</xdr:row>
      <xdr:rowOff>142875</xdr:rowOff>
    </xdr:from>
    <xdr:to>
      <xdr:col>0</xdr:col>
      <xdr:colOff>1828800</xdr:colOff>
      <xdr:row>415</xdr:row>
      <xdr:rowOff>2581275</xdr:rowOff>
    </xdr:to>
    <xdr:pic>
      <xdr:nvPicPr>
        <xdr:cNvPr id="869" name="2851/1.jpg">
          <a:extLst>
            <a:ext uri="{FF2B5EF4-FFF2-40B4-BE49-F238E27FC236}">
              <a16:creationId xmlns:a16="http://schemas.microsoft.com/office/drawing/2014/main" xmlns="" id="{4558F4AF-6727-4F4C-B1FB-D63612BFF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504825" y="712104875"/>
          <a:ext cx="1323975" cy="243840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417</xdr:row>
      <xdr:rowOff>142875</xdr:rowOff>
    </xdr:from>
    <xdr:to>
      <xdr:col>0</xdr:col>
      <xdr:colOff>1962150</xdr:colOff>
      <xdr:row>417</xdr:row>
      <xdr:rowOff>2581275</xdr:rowOff>
    </xdr:to>
    <xdr:pic>
      <xdr:nvPicPr>
        <xdr:cNvPr id="870" name="2871/1.jpg">
          <a:extLst>
            <a:ext uri="{FF2B5EF4-FFF2-40B4-BE49-F238E27FC236}">
              <a16:creationId xmlns:a16="http://schemas.microsoft.com/office/drawing/2014/main" xmlns="" id="{397F469B-2888-E94F-8811-4619690D2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371475" y="717565875"/>
          <a:ext cx="1590675" cy="2438400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418</xdr:row>
      <xdr:rowOff>142875</xdr:rowOff>
    </xdr:from>
    <xdr:to>
      <xdr:col>0</xdr:col>
      <xdr:colOff>1847850</xdr:colOff>
      <xdr:row>418</xdr:row>
      <xdr:rowOff>2581275</xdr:rowOff>
    </xdr:to>
    <xdr:pic>
      <xdr:nvPicPr>
        <xdr:cNvPr id="871" name="2881/1.jpg">
          <a:extLst>
            <a:ext uri="{FF2B5EF4-FFF2-40B4-BE49-F238E27FC236}">
              <a16:creationId xmlns:a16="http://schemas.microsoft.com/office/drawing/2014/main" xmlns="" id="{2F69584E-6E88-874A-8CC9-01DF76F5C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476250" y="720296375"/>
          <a:ext cx="1371600" cy="2438400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419</xdr:row>
      <xdr:rowOff>142875</xdr:rowOff>
    </xdr:from>
    <xdr:to>
      <xdr:col>0</xdr:col>
      <xdr:colOff>2057400</xdr:colOff>
      <xdr:row>419</xdr:row>
      <xdr:rowOff>2581275</xdr:rowOff>
    </xdr:to>
    <xdr:pic>
      <xdr:nvPicPr>
        <xdr:cNvPr id="872" name="2891/1.jpg">
          <a:extLst>
            <a:ext uri="{FF2B5EF4-FFF2-40B4-BE49-F238E27FC236}">
              <a16:creationId xmlns:a16="http://schemas.microsoft.com/office/drawing/2014/main" xmlns="" id="{87A44DFD-2EFB-E744-A870-A7443C9C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276225" y="723026875"/>
          <a:ext cx="1781175" cy="24384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17</xdr:row>
      <xdr:rowOff>67734</xdr:rowOff>
    </xdr:from>
    <xdr:to>
      <xdr:col>1</xdr:col>
      <xdr:colOff>2172076</xdr:colOff>
      <xdr:row>24</xdr:row>
      <xdr:rowOff>143934</xdr:rowOff>
    </xdr:to>
    <xdr:pic>
      <xdr:nvPicPr>
        <xdr:cNvPr id="134" name="Immagine 133">
          <a:extLst>
            <a:ext uri="{FF2B5EF4-FFF2-40B4-BE49-F238E27FC236}">
              <a16:creationId xmlns:a16="http://schemas.microsoft.com/office/drawing/2014/main" xmlns="" id="{7DFAB2EB-EEE9-B54A-AD08-53A20EEFA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3306234"/>
          <a:ext cx="4510993" cy="14097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D2D1DB-E567-4E2F-9A41-9FEBF0CD75EE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9ab0125c-ca8e-4c92-ac0e-562f864da27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BI420"/>
  <sheetViews>
    <sheetView tabSelected="1" zoomScale="90" zoomScaleNormal="90" workbookViewId="0">
      <selection activeCell="BF13" sqref="BF13"/>
    </sheetView>
  </sheetViews>
  <sheetFormatPr defaultColWidth="8.85546875" defaultRowHeight="15" x14ac:dyDescent="0.25"/>
  <cols>
    <col min="1" max="5" width="35" customWidth="1"/>
    <col min="6" max="6" width="10.28515625" customWidth="1"/>
    <col min="7" max="7" width="20.28515625" customWidth="1"/>
    <col min="8" max="8" width="17.140625" customWidth="1"/>
    <col min="9" max="9" width="19.7109375" customWidth="1"/>
    <col min="10" max="10" width="17" customWidth="1"/>
    <col min="11" max="11" width="36.42578125" customWidth="1"/>
    <col min="12" max="14" width="13.28515625" customWidth="1"/>
    <col min="15" max="15" width="12.28515625" customWidth="1"/>
    <col min="16" max="16" width="22.42578125" customWidth="1"/>
    <col min="17" max="17" width="9.140625" customWidth="1"/>
    <col min="18" max="18" width="10" customWidth="1"/>
    <col min="19" max="19" width="10.85546875" customWidth="1"/>
    <col min="20" max="20" width="15.85546875" customWidth="1"/>
    <col min="21" max="21" width="11.7109375" customWidth="1"/>
    <col min="22" max="22" width="12.85546875" customWidth="1"/>
    <col min="23" max="56" width="5.42578125" customWidth="1"/>
    <col min="57" max="57" width="9.140625" customWidth="1"/>
    <col min="58" max="58" width="18.7109375" style="4" customWidth="1"/>
    <col min="59" max="59" width="20.85546875" style="9" bestFit="1" customWidth="1"/>
    <col min="60" max="60" width="14.7109375" style="9" customWidth="1"/>
    <col min="61" max="61" width="19.28515625" style="14" customWidth="1"/>
  </cols>
  <sheetData>
    <row r="1" spans="1:56" x14ac:dyDescent="0.25">
      <c r="A1" s="17" t="e" vm="1">
        <v>#VALUE!</v>
      </c>
      <c r="B1" s="1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t="s">
        <v>0</v>
      </c>
      <c r="W1" t="s">
        <v>0</v>
      </c>
    </row>
    <row r="2" spans="1:56" x14ac:dyDescent="0.25">
      <c r="A2" s="17"/>
      <c r="B2" s="17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t="s">
        <v>1</v>
      </c>
      <c r="W2" t="s">
        <v>2</v>
      </c>
      <c r="X2" t="s">
        <v>3</v>
      </c>
      <c r="Y2" t="s">
        <v>4</v>
      </c>
      <c r="Z2" t="s">
        <v>5</v>
      </c>
      <c r="AA2" t="s">
        <v>6</v>
      </c>
      <c r="AB2" t="s">
        <v>7</v>
      </c>
      <c r="AC2" t="s">
        <v>8</v>
      </c>
      <c r="AD2" t="s">
        <v>9</v>
      </c>
      <c r="AE2" t="s">
        <v>10</v>
      </c>
      <c r="AF2" t="s">
        <v>11</v>
      </c>
    </row>
    <row r="3" spans="1:56" x14ac:dyDescent="0.25">
      <c r="A3" s="17"/>
      <c r="B3" s="17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</row>
    <row r="4" spans="1:56" x14ac:dyDescent="0.25">
      <c r="A4" s="17"/>
      <c r="B4" s="17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t="s">
        <v>24</v>
      </c>
      <c r="W4" t="s">
        <v>17</v>
      </c>
      <c r="X4" t="s">
        <v>18</v>
      </c>
      <c r="Y4" t="s">
        <v>19</v>
      </c>
      <c r="Z4" t="s">
        <v>20</v>
      </c>
      <c r="AA4" t="s">
        <v>21</v>
      </c>
      <c r="AB4" t="s">
        <v>22</v>
      </c>
      <c r="AC4" t="s">
        <v>23</v>
      </c>
      <c r="AD4" t="s">
        <v>25</v>
      </c>
      <c r="AE4" t="s">
        <v>26</v>
      </c>
      <c r="AF4" t="s">
        <v>27</v>
      </c>
      <c r="AG4" t="s">
        <v>28</v>
      </c>
      <c r="AH4" t="s">
        <v>29</v>
      </c>
    </row>
    <row r="5" spans="1:56" x14ac:dyDescent="0.25">
      <c r="A5" s="17"/>
      <c r="B5" s="17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t="s">
        <v>30</v>
      </c>
      <c r="W5" t="s">
        <v>13</v>
      </c>
      <c r="X5" t="s">
        <v>31</v>
      </c>
      <c r="Y5" t="s">
        <v>32</v>
      </c>
      <c r="Z5" t="s">
        <v>33</v>
      </c>
      <c r="AA5" t="s">
        <v>14</v>
      </c>
      <c r="AB5" t="s">
        <v>34</v>
      </c>
      <c r="AC5" t="s">
        <v>35</v>
      </c>
      <c r="AD5" t="s">
        <v>36</v>
      </c>
      <c r="AE5" t="s">
        <v>15</v>
      </c>
      <c r="AF5" t="s">
        <v>37</v>
      </c>
      <c r="AG5" t="s">
        <v>38</v>
      </c>
      <c r="AH5" t="s">
        <v>39</v>
      </c>
      <c r="AI5" t="s">
        <v>16</v>
      </c>
      <c r="AJ5" t="s">
        <v>40</v>
      </c>
      <c r="AK5" t="s">
        <v>41</v>
      </c>
      <c r="AL5" t="s">
        <v>42</v>
      </c>
      <c r="AM5" t="s">
        <v>17</v>
      </c>
      <c r="AN5" t="s">
        <v>43</v>
      </c>
      <c r="AO5" t="s">
        <v>44</v>
      </c>
    </row>
    <row r="6" spans="1:56" x14ac:dyDescent="0.25">
      <c r="A6" s="17"/>
      <c r="B6" s="1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t="s">
        <v>45</v>
      </c>
      <c r="W6" t="s">
        <v>15</v>
      </c>
      <c r="X6" t="s">
        <v>37</v>
      </c>
      <c r="Y6" t="s">
        <v>38</v>
      </c>
      <c r="Z6" t="s">
        <v>39</v>
      </c>
      <c r="AA6" t="s">
        <v>16</v>
      </c>
      <c r="AB6" t="s">
        <v>40</v>
      </c>
      <c r="AC6" t="s">
        <v>41</v>
      </c>
      <c r="AD6" t="s">
        <v>42</v>
      </c>
      <c r="AE6" t="s">
        <v>17</v>
      </c>
      <c r="AF6" t="s">
        <v>43</v>
      </c>
      <c r="AG6" t="s">
        <v>44</v>
      </c>
      <c r="AH6" t="s">
        <v>46</v>
      </c>
      <c r="AI6" t="s">
        <v>18</v>
      </c>
      <c r="AJ6" t="s">
        <v>47</v>
      </c>
      <c r="AK6" t="s">
        <v>48</v>
      </c>
      <c r="AL6" t="s">
        <v>49</v>
      </c>
      <c r="AM6" t="s">
        <v>19</v>
      </c>
      <c r="AN6" t="s">
        <v>50</v>
      </c>
      <c r="AO6" t="s">
        <v>51</v>
      </c>
      <c r="AP6" t="s">
        <v>52</v>
      </c>
      <c r="AQ6" t="s">
        <v>20</v>
      </c>
      <c r="AR6" t="s">
        <v>53</v>
      </c>
      <c r="AS6" t="s">
        <v>21</v>
      </c>
    </row>
    <row r="7" spans="1:56" x14ac:dyDescent="0.25">
      <c r="A7" s="17"/>
      <c r="B7" s="17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t="s">
        <v>54</v>
      </c>
      <c r="W7" t="s">
        <v>35</v>
      </c>
      <c r="X7" t="s">
        <v>15</v>
      </c>
      <c r="Y7" t="s">
        <v>38</v>
      </c>
      <c r="Z7" t="s">
        <v>16</v>
      </c>
      <c r="AA7" t="s">
        <v>41</v>
      </c>
      <c r="AB7" t="s">
        <v>17</v>
      </c>
      <c r="AC7" t="s">
        <v>44</v>
      </c>
      <c r="AD7" t="s">
        <v>18</v>
      </c>
      <c r="AE7" t="s">
        <v>48</v>
      </c>
    </row>
    <row r="8" spans="1:56" x14ac:dyDescent="0.25">
      <c r="A8" s="17"/>
      <c r="B8" s="17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t="s">
        <v>55</v>
      </c>
      <c r="W8" t="s">
        <v>56</v>
      </c>
      <c r="X8" t="s">
        <v>57</v>
      </c>
      <c r="Y8" t="s">
        <v>58</v>
      </c>
      <c r="Z8" t="s">
        <v>59</v>
      </c>
      <c r="AA8" t="s">
        <v>60</v>
      </c>
      <c r="AB8" t="s">
        <v>61</v>
      </c>
    </row>
    <row r="9" spans="1:56" x14ac:dyDescent="0.25">
      <c r="A9" s="17"/>
      <c r="B9" s="1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t="s">
        <v>62</v>
      </c>
      <c r="W9" t="s">
        <v>63</v>
      </c>
      <c r="X9" t="s">
        <v>64</v>
      </c>
      <c r="Y9" t="s">
        <v>65</v>
      </c>
      <c r="Z9" t="s">
        <v>66</v>
      </c>
      <c r="AA9" t="s">
        <v>67</v>
      </c>
      <c r="AB9" t="s">
        <v>68</v>
      </c>
      <c r="AC9" t="s">
        <v>69</v>
      </c>
      <c r="AD9" t="s">
        <v>70</v>
      </c>
      <c r="AE9" t="s">
        <v>71</v>
      </c>
      <c r="AF9" t="s">
        <v>72</v>
      </c>
      <c r="AG9" t="s">
        <v>73</v>
      </c>
      <c r="AH9" t="s">
        <v>74</v>
      </c>
      <c r="AI9" t="s">
        <v>75</v>
      </c>
      <c r="AJ9" t="s">
        <v>76</v>
      </c>
      <c r="AK9" t="s">
        <v>77</v>
      </c>
      <c r="AL9" t="s">
        <v>78</v>
      </c>
      <c r="AM9" t="s">
        <v>79</v>
      </c>
      <c r="AN9" t="s">
        <v>80</v>
      </c>
      <c r="AO9" t="s">
        <v>81</v>
      </c>
      <c r="AP9" t="s">
        <v>82</v>
      </c>
      <c r="AQ9" t="s">
        <v>13</v>
      </c>
      <c r="AR9" t="s">
        <v>31</v>
      </c>
      <c r="AS9" t="s">
        <v>32</v>
      </c>
      <c r="AT9" t="s">
        <v>33</v>
      </c>
      <c r="AU9" t="s">
        <v>14</v>
      </c>
      <c r="AV9" t="s">
        <v>34</v>
      </c>
      <c r="AW9" t="s">
        <v>35</v>
      </c>
      <c r="AX9" t="s">
        <v>36</v>
      </c>
      <c r="AY9" t="s">
        <v>15</v>
      </c>
      <c r="AZ9" t="s">
        <v>37</v>
      </c>
      <c r="BA9" t="s">
        <v>38</v>
      </c>
      <c r="BB9" t="s">
        <v>39</v>
      </c>
      <c r="BC9" t="s">
        <v>16</v>
      </c>
    </row>
    <row r="10" spans="1:56" x14ac:dyDescent="0.25">
      <c r="A10" s="17"/>
      <c r="B10" s="1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t="s">
        <v>83</v>
      </c>
      <c r="W10" t="s">
        <v>84</v>
      </c>
      <c r="X10" t="s">
        <v>85</v>
      </c>
      <c r="Y10" t="s">
        <v>86</v>
      </c>
      <c r="Z10" t="s">
        <v>87</v>
      </c>
      <c r="AA10" t="s">
        <v>88</v>
      </c>
      <c r="AB10" t="s">
        <v>89</v>
      </c>
      <c r="AC10" t="s">
        <v>90</v>
      </c>
      <c r="AD10" t="s">
        <v>91</v>
      </c>
      <c r="AE10" t="s">
        <v>92</v>
      </c>
      <c r="AF10" t="s">
        <v>93</v>
      </c>
      <c r="AG10" t="s">
        <v>94</v>
      </c>
      <c r="AH10" t="s">
        <v>95</v>
      </c>
    </row>
    <row r="11" spans="1:56" x14ac:dyDescent="0.25">
      <c r="A11" s="17"/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t="s">
        <v>96</v>
      </c>
      <c r="W11" t="s">
        <v>97</v>
      </c>
      <c r="X11" t="s">
        <v>98</v>
      </c>
      <c r="Y11" t="s">
        <v>99</v>
      </c>
      <c r="Z11" t="s">
        <v>100</v>
      </c>
      <c r="AA11" t="s">
        <v>101</v>
      </c>
      <c r="AB11" t="s">
        <v>102</v>
      </c>
      <c r="AC11" t="s">
        <v>66</v>
      </c>
      <c r="AD11" t="s">
        <v>14</v>
      </c>
    </row>
    <row r="12" spans="1:56" x14ac:dyDescent="0.25">
      <c r="A12" s="17"/>
      <c r="B12" s="1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t="s">
        <v>103</v>
      </c>
      <c r="W12" t="s">
        <v>104</v>
      </c>
      <c r="X12" t="s">
        <v>105</v>
      </c>
      <c r="Y12" t="s">
        <v>106</v>
      </c>
      <c r="Z12" t="s">
        <v>107</v>
      </c>
      <c r="AA12" t="s">
        <v>108</v>
      </c>
      <c r="AB12" t="s">
        <v>109</v>
      </c>
      <c r="AC12" t="s">
        <v>110</v>
      </c>
      <c r="AD12" t="s">
        <v>111</v>
      </c>
      <c r="AE12" t="s">
        <v>112</v>
      </c>
      <c r="AF12" t="s">
        <v>113</v>
      </c>
      <c r="AG12" t="s">
        <v>114</v>
      </c>
      <c r="AH12" t="s">
        <v>115</v>
      </c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</row>
    <row r="13" spans="1:56" x14ac:dyDescent="0.25">
      <c r="A13" s="17"/>
      <c r="B13" s="1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t="s">
        <v>121</v>
      </c>
      <c r="W13" t="s">
        <v>122</v>
      </c>
      <c r="X13" t="s">
        <v>123</v>
      </c>
      <c r="Y13" t="s">
        <v>124</v>
      </c>
      <c r="Z13" t="s">
        <v>125</v>
      </c>
      <c r="AA13" t="s">
        <v>126</v>
      </c>
      <c r="AB13" t="s">
        <v>127</v>
      </c>
      <c r="AC13" t="s">
        <v>128</v>
      </c>
      <c r="AD13" t="s">
        <v>129</v>
      </c>
    </row>
    <row r="14" spans="1:56" x14ac:dyDescent="0.25">
      <c r="A14" s="17"/>
      <c r="B14" s="1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t="s">
        <v>130</v>
      </c>
      <c r="W14" t="s">
        <v>13</v>
      </c>
      <c r="X14" t="s">
        <v>14</v>
      </c>
      <c r="Y14" t="s">
        <v>15</v>
      </c>
      <c r="Z14" t="s">
        <v>16</v>
      </c>
      <c r="AA14" t="s">
        <v>17</v>
      </c>
      <c r="AB14" t="s">
        <v>18</v>
      </c>
      <c r="AC14" t="s">
        <v>19</v>
      </c>
      <c r="AD14" t="s">
        <v>20</v>
      </c>
      <c r="AE14" t="s">
        <v>21</v>
      </c>
      <c r="AF14" t="s">
        <v>22</v>
      </c>
      <c r="AG14" t="s">
        <v>23</v>
      </c>
      <c r="AH14" t="s">
        <v>25</v>
      </c>
      <c r="AI14" t="s">
        <v>26</v>
      </c>
      <c r="AJ14" t="s">
        <v>27</v>
      </c>
    </row>
    <row r="15" spans="1:56" x14ac:dyDescent="0.25">
      <c r="A15" s="17"/>
      <c r="B15" s="1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t="s">
        <v>131</v>
      </c>
      <c r="W15" t="s">
        <v>132</v>
      </c>
      <c r="X15" t="s">
        <v>133</v>
      </c>
      <c r="Y15" t="s">
        <v>134</v>
      </c>
      <c r="Z15" t="s">
        <v>99</v>
      </c>
      <c r="AA15" t="s">
        <v>135</v>
      </c>
      <c r="AB15" t="s">
        <v>136</v>
      </c>
      <c r="AC15" t="s">
        <v>137</v>
      </c>
      <c r="AD15" t="s">
        <v>138</v>
      </c>
      <c r="AE15" t="s">
        <v>139</v>
      </c>
      <c r="AF15" t="s">
        <v>100</v>
      </c>
      <c r="AG15" t="s">
        <v>140</v>
      </c>
      <c r="AH15" t="s">
        <v>141</v>
      </c>
      <c r="AI15" t="s">
        <v>142</v>
      </c>
      <c r="AJ15" t="s">
        <v>143</v>
      </c>
      <c r="AK15" t="s">
        <v>144</v>
      </c>
      <c r="AL15" t="s">
        <v>101</v>
      </c>
      <c r="AM15" t="s">
        <v>145</v>
      </c>
      <c r="AN15" t="s">
        <v>146</v>
      </c>
      <c r="AO15" t="s">
        <v>147</v>
      </c>
      <c r="AP15" t="s">
        <v>148</v>
      </c>
      <c r="AQ15" t="s">
        <v>149</v>
      </c>
      <c r="AR15" t="s">
        <v>150</v>
      </c>
      <c r="AS15" t="s">
        <v>151</v>
      </c>
      <c r="AT15" t="s">
        <v>152</v>
      </c>
      <c r="AU15" t="s">
        <v>153</v>
      </c>
    </row>
    <row r="16" spans="1:56" x14ac:dyDescent="0.25">
      <c r="A16" s="17"/>
      <c r="B16" s="1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t="s">
        <v>154</v>
      </c>
      <c r="W16" t="s">
        <v>155</v>
      </c>
      <c r="X16" t="s">
        <v>97</v>
      </c>
      <c r="Y16" t="s">
        <v>156</v>
      </c>
      <c r="Z16" t="s">
        <v>98</v>
      </c>
      <c r="AA16" t="s">
        <v>157</v>
      </c>
      <c r="AB16" t="s">
        <v>132</v>
      </c>
      <c r="AC16" t="s">
        <v>158</v>
      </c>
      <c r="AD16" t="s">
        <v>133</v>
      </c>
      <c r="AE16" t="s">
        <v>134</v>
      </c>
      <c r="AF16" t="s">
        <v>99</v>
      </c>
      <c r="AG16" t="s">
        <v>135</v>
      </c>
      <c r="AH16" t="s">
        <v>136</v>
      </c>
      <c r="AI16" t="s">
        <v>137</v>
      </c>
      <c r="AJ16" t="s">
        <v>138</v>
      </c>
      <c r="AK16" t="s">
        <v>139</v>
      </c>
      <c r="AL16" t="s">
        <v>100</v>
      </c>
      <c r="AM16" t="s">
        <v>140</v>
      </c>
      <c r="AN16" t="s">
        <v>141</v>
      </c>
      <c r="AO16" t="s">
        <v>142</v>
      </c>
      <c r="AP16" t="s">
        <v>143</v>
      </c>
      <c r="AQ16" t="s">
        <v>144</v>
      </c>
      <c r="AR16" t="s">
        <v>101</v>
      </c>
      <c r="AS16" t="s">
        <v>145</v>
      </c>
      <c r="AT16" t="s">
        <v>146</v>
      </c>
      <c r="AU16" t="s">
        <v>147</v>
      </c>
      <c r="AV16" t="s">
        <v>148</v>
      </c>
      <c r="AW16" t="s">
        <v>149</v>
      </c>
      <c r="AX16" t="s">
        <v>150</v>
      </c>
      <c r="AY16" t="s">
        <v>151</v>
      </c>
      <c r="AZ16" t="s">
        <v>152</v>
      </c>
      <c r="BA16" t="s">
        <v>153</v>
      </c>
      <c r="BB16" t="s">
        <v>159</v>
      </c>
      <c r="BC16" t="s">
        <v>160</v>
      </c>
      <c r="BD16" t="s">
        <v>102</v>
      </c>
    </row>
    <row r="17" spans="1:61" x14ac:dyDescent="0.25">
      <c r="A17" s="17"/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t="s">
        <v>161</v>
      </c>
      <c r="W17" t="s">
        <v>99</v>
      </c>
      <c r="X17" t="s">
        <v>162</v>
      </c>
      <c r="Y17" t="s">
        <v>136</v>
      </c>
      <c r="Z17" t="s">
        <v>163</v>
      </c>
      <c r="AA17" t="s">
        <v>138</v>
      </c>
      <c r="AB17" t="s">
        <v>164</v>
      </c>
      <c r="AC17" t="s">
        <v>100</v>
      </c>
      <c r="AD17" t="s">
        <v>165</v>
      </c>
      <c r="AE17" t="s">
        <v>141</v>
      </c>
    </row>
    <row r="18" spans="1:6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t="s">
        <v>166</v>
      </c>
      <c r="W18" t="s">
        <v>65</v>
      </c>
      <c r="X18" t="s">
        <v>66</v>
      </c>
      <c r="Y18" t="s">
        <v>67</v>
      </c>
      <c r="Z18" t="s">
        <v>69</v>
      </c>
      <c r="AA18" t="s">
        <v>71</v>
      </c>
      <c r="AB18" t="s">
        <v>73</v>
      </c>
      <c r="AC18" t="s">
        <v>75</v>
      </c>
      <c r="AD18" t="s">
        <v>77</v>
      </c>
      <c r="AE18" t="s">
        <v>78</v>
      </c>
      <c r="AF18" t="s">
        <v>80</v>
      </c>
      <c r="AG18" t="s">
        <v>81</v>
      </c>
      <c r="AH18" t="s">
        <v>13</v>
      </c>
      <c r="AI18" t="s">
        <v>32</v>
      </c>
      <c r="AJ18" t="s">
        <v>14</v>
      </c>
      <c r="AK18" t="s">
        <v>35</v>
      </c>
      <c r="AL18" t="s">
        <v>15</v>
      </c>
      <c r="AM18" t="s">
        <v>38</v>
      </c>
      <c r="AN18" t="s">
        <v>16</v>
      </c>
    </row>
    <row r="19" spans="1:6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t="s">
        <v>167</v>
      </c>
      <c r="W19" t="s">
        <v>23</v>
      </c>
      <c r="X19" t="s">
        <v>168</v>
      </c>
      <c r="Y19" t="s">
        <v>25</v>
      </c>
      <c r="Z19" t="s">
        <v>169</v>
      </c>
      <c r="AA19" t="s">
        <v>26</v>
      </c>
      <c r="AB19" t="s">
        <v>170</v>
      </c>
      <c r="AC19" t="s">
        <v>27</v>
      </c>
      <c r="AD19" t="s">
        <v>171</v>
      </c>
      <c r="AE19" t="s">
        <v>28</v>
      </c>
    </row>
    <row r="20" spans="1:6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t="s">
        <v>172</v>
      </c>
      <c r="W20" t="s">
        <v>173</v>
      </c>
      <c r="X20" t="s">
        <v>174</v>
      </c>
      <c r="Y20" t="s">
        <v>175</v>
      </c>
      <c r="Z20" t="s">
        <v>176</v>
      </c>
      <c r="AA20" t="s">
        <v>177</v>
      </c>
      <c r="AB20" t="s">
        <v>178</v>
      </c>
      <c r="AC20" t="s">
        <v>179</v>
      </c>
      <c r="BF20" s="5"/>
      <c r="BG20" s="10"/>
      <c r="BH20" s="10"/>
    </row>
    <row r="21" spans="1:6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t="s">
        <v>180</v>
      </c>
      <c r="W21" t="s">
        <v>181</v>
      </c>
      <c r="X21" t="s">
        <v>22</v>
      </c>
      <c r="Y21" t="s">
        <v>182</v>
      </c>
      <c r="Z21" t="s">
        <v>23</v>
      </c>
      <c r="AA21" t="s">
        <v>168</v>
      </c>
      <c r="AB21" t="s">
        <v>25</v>
      </c>
      <c r="AC21" t="s">
        <v>169</v>
      </c>
    </row>
    <row r="22" spans="1:6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t="s">
        <v>183</v>
      </c>
      <c r="W22" t="s">
        <v>184</v>
      </c>
      <c r="X22" t="s">
        <v>185</v>
      </c>
      <c r="Y22" t="s">
        <v>186</v>
      </c>
      <c r="Z22" t="s">
        <v>187</v>
      </c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 t="s">
        <v>193</v>
      </c>
      <c r="AG22" t="s">
        <v>194</v>
      </c>
      <c r="AH22" t="s">
        <v>195</v>
      </c>
      <c r="AI22" t="s">
        <v>196</v>
      </c>
      <c r="AJ22" t="s">
        <v>197</v>
      </c>
      <c r="AK22" t="s">
        <v>198</v>
      </c>
      <c r="AL22" t="s">
        <v>199</v>
      </c>
      <c r="AM22" t="s">
        <v>200</v>
      </c>
      <c r="AN22" t="s">
        <v>201</v>
      </c>
      <c r="AO22" t="s">
        <v>202</v>
      </c>
      <c r="AP22" t="s">
        <v>203</v>
      </c>
      <c r="AQ22" t="s">
        <v>204</v>
      </c>
    </row>
    <row r="23" spans="1:6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t="s">
        <v>205</v>
      </c>
      <c r="W23" t="s">
        <v>206</v>
      </c>
      <c r="X23" t="s">
        <v>207</v>
      </c>
      <c r="Y23" t="s">
        <v>208</v>
      </c>
      <c r="Z23" t="s">
        <v>209</v>
      </c>
      <c r="AA23" t="s">
        <v>210</v>
      </c>
      <c r="AB23" t="s">
        <v>211</v>
      </c>
      <c r="AC23" t="s">
        <v>212</v>
      </c>
    </row>
    <row r="24" spans="1:6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t="s">
        <v>213</v>
      </c>
      <c r="W24" t="s">
        <v>97</v>
      </c>
      <c r="X24" t="s">
        <v>214</v>
      </c>
      <c r="Y24" t="s">
        <v>215</v>
      </c>
      <c r="Z24" t="s">
        <v>216</v>
      </c>
      <c r="AA24" t="s">
        <v>217</v>
      </c>
      <c r="AB24" t="s">
        <v>156</v>
      </c>
      <c r="AC24" t="s">
        <v>104</v>
      </c>
      <c r="AD24" t="s">
        <v>218</v>
      </c>
      <c r="AE24" t="s">
        <v>219</v>
      </c>
      <c r="AF24" t="s">
        <v>220</v>
      </c>
      <c r="AG24" t="s">
        <v>98</v>
      </c>
      <c r="AH24" t="s">
        <v>105</v>
      </c>
      <c r="AI24" t="s">
        <v>221</v>
      </c>
      <c r="AJ24" t="s">
        <v>222</v>
      </c>
      <c r="AK24" t="s">
        <v>223</v>
      </c>
      <c r="AL24" t="s">
        <v>132</v>
      </c>
      <c r="AM24" t="s">
        <v>106</v>
      </c>
      <c r="AN24" t="s">
        <v>224</v>
      </c>
      <c r="AO24" t="s">
        <v>225</v>
      </c>
      <c r="AP24" t="s">
        <v>226</v>
      </c>
      <c r="AQ24" t="s">
        <v>133</v>
      </c>
      <c r="AR24" t="s">
        <v>107</v>
      </c>
      <c r="AS24" t="s">
        <v>227</v>
      </c>
      <c r="AT24" t="s">
        <v>228</v>
      </c>
      <c r="AU24" t="s">
        <v>229</v>
      </c>
      <c r="BE24">
        <f>SUBTOTAL(9,BE26:BE15600)</f>
        <v>13803</v>
      </c>
      <c r="BG24" s="9">
        <f>SUBTOTAL(9,BG26:BG15600)</f>
        <v>9611285</v>
      </c>
    </row>
    <row r="25" spans="1:61" x14ac:dyDescent="0.25">
      <c r="A25" t="s">
        <v>230</v>
      </c>
      <c r="B25" t="s">
        <v>231</v>
      </c>
      <c r="C25" t="s">
        <v>232</v>
      </c>
      <c r="D25" t="s">
        <v>233</v>
      </c>
      <c r="E25" t="s">
        <v>234</v>
      </c>
      <c r="F25" t="s">
        <v>235</v>
      </c>
      <c r="G25" t="s">
        <v>236</v>
      </c>
      <c r="H25" t="s">
        <v>237</v>
      </c>
      <c r="I25" t="s">
        <v>238</v>
      </c>
      <c r="J25" t="s">
        <v>239</v>
      </c>
      <c r="K25" t="s">
        <v>240</v>
      </c>
      <c r="L25" t="s">
        <v>241</v>
      </c>
      <c r="M25" t="s">
        <v>242</v>
      </c>
      <c r="N25" t="s">
        <v>243</v>
      </c>
      <c r="O25" t="s">
        <v>244</v>
      </c>
      <c r="P25" t="s">
        <v>245</v>
      </c>
      <c r="Q25" t="s">
        <v>246</v>
      </c>
      <c r="R25" t="s">
        <v>247</v>
      </c>
      <c r="S25" t="s">
        <v>248</v>
      </c>
      <c r="T25" t="s">
        <v>249</v>
      </c>
      <c r="U25" t="s">
        <v>250</v>
      </c>
      <c r="V25" t="s">
        <v>251</v>
      </c>
      <c r="W25" t="s">
        <v>252</v>
      </c>
      <c r="X25" t="s">
        <v>253</v>
      </c>
      <c r="Y25" t="s">
        <v>254</v>
      </c>
      <c r="Z25" t="s">
        <v>255</v>
      </c>
      <c r="AA25" t="s">
        <v>256</v>
      </c>
      <c r="AB25" t="s">
        <v>257</v>
      </c>
      <c r="AC25" t="s">
        <v>258</v>
      </c>
      <c r="AD25" t="s">
        <v>259</v>
      </c>
      <c r="AE25" t="s">
        <v>260</v>
      </c>
      <c r="AF25" t="s">
        <v>261</v>
      </c>
      <c r="AG25" t="s">
        <v>262</v>
      </c>
      <c r="AH25" t="s">
        <v>263</v>
      </c>
      <c r="AI25" t="s">
        <v>264</v>
      </c>
      <c r="AJ25" t="s">
        <v>265</v>
      </c>
      <c r="AK25" t="s">
        <v>266</v>
      </c>
      <c r="AL25" t="s">
        <v>267</v>
      </c>
      <c r="AM25" t="s">
        <v>268</v>
      </c>
      <c r="AN25" t="s">
        <v>269</v>
      </c>
      <c r="AO25" t="s">
        <v>270</v>
      </c>
      <c r="AP25" t="s">
        <v>271</v>
      </c>
      <c r="AQ25" t="s">
        <v>272</v>
      </c>
      <c r="AR25" t="s">
        <v>273</v>
      </c>
      <c r="AS25" t="s">
        <v>274</v>
      </c>
      <c r="AT25" t="s">
        <v>275</v>
      </c>
      <c r="AU25" t="s">
        <v>276</v>
      </c>
      <c r="AV25" t="s">
        <v>277</v>
      </c>
      <c r="AW25" t="s">
        <v>278</v>
      </c>
      <c r="AX25" t="s">
        <v>279</v>
      </c>
      <c r="AY25" t="s">
        <v>280</v>
      </c>
      <c r="AZ25" t="s">
        <v>281</v>
      </c>
      <c r="BA25" t="s">
        <v>282</v>
      </c>
      <c r="BB25" t="s">
        <v>283</v>
      </c>
      <c r="BC25" t="s">
        <v>284</v>
      </c>
      <c r="BD25" t="s">
        <v>285</v>
      </c>
      <c r="BE25" t="s">
        <v>286</v>
      </c>
      <c r="BF25" s="5" t="s">
        <v>1631</v>
      </c>
      <c r="BG25" s="10" t="s">
        <v>1632</v>
      </c>
      <c r="BH25" s="11" t="s">
        <v>1633</v>
      </c>
      <c r="BI25" s="15" t="s">
        <v>847</v>
      </c>
    </row>
    <row r="26" spans="1:61" s="1" customFormat="1" ht="215.1" customHeight="1" x14ac:dyDescent="0.25">
      <c r="A26"/>
      <c r="B26" s="1" t="s">
        <v>287</v>
      </c>
      <c r="C26" s="1" t="s">
        <v>287</v>
      </c>
      <c r="D26" s="1" t="s">
        <v>288</v>
      </c>
      <c r="E26" s="1" t="s">
        <v>289</v>
      </c>
      <c r="F26" s="1" t="s">
        <v>290</v>
      </c>
      <c r="G26" s="1" t="s">
        <v>131</v>
      </c>
      <c r="H26" s="1" t="s">
        <v>291</v>
      </c>
      <c r="I26" s="1" t="s">
        <v>292</v>
      </c>
      <c r="J26" s="1" t="s">
        <v>293</v>
      </c>
      <c r="K26" s="1" t="s">
        <v>294</v>
      </c>
      <c r="L26" s="1" t="s">
        <v>295</v>
      </c>
      <c r="N26" s="1" t="s">
        <v>296</v>
      </c>
      <c r="P26" s="1" t="s">
        <v>297</v>
      </c>
      <c r="T26" s="2"/>
      <c r="V26" s="1" t="s">
        <v>1</v>
      </c>
      <c r="Y26" s="1">
        <v>5</v>
      </c>
      <c r="Z26" s="1">
        <v>6</v>
      </c>
      <c r="BE26" s="1">
        <f>SUM(W26:BD26)</f>
        <v>11</v>
      </c>
      <c r="BF26" s="6">
        <v>950</v>
      </c>
      <c r="BG26" s="6">
        <f t="shared" ref="BG26:BG57" si="0">+BF26*BE26</f>
        <v>10450</v>
      </c>
      <c r="BH26" s="8">
        <v>356.20000000000005</v>
      </c>
      <c r="BI26" s="16" t="s">
        <v>298</v>
      </c>
    </row>
    <row r="27" spans="1:61" s="1" customFormat="1" ht="215.1" customHeight="1" x14ac:dyDescent="0.25">
      <c r="A27"/>
      <c r="B27" s="1" t="s">
        <v>287</v>
      </c>
      <c r="C27" s="1" t="s">
        <v>287</v>
      </c>
      <c r="D27" s="1" t="s">
        <v>300</v>
      </c>
      <c r="E27" s="1" t="s">
        <v>301</v>
      </c>
      <c r="F27" s="1" t="s">
        <v>290</v>
      </c>
      <c r="G27" s="1" t="s">
        <v>131</v>
      </c>
      <c r="H27" s="1" t="s">
        <v>291</v>
      </c>
      <c r="I27" s="1" t="s">
        <v>292</v>
      </c>
      <c r="J27" s="1" t="s">
        <v>302</v>
      </c>
      <c r="K27" s="1" t="s">
        <v>303</v>
      </c>
      <c r="L27" s="1" t="s">
        <v>295</v>
      </c>
      <c r="N27" s="1" t="s">
        <v>304</v>
      </c>
      <c r="P27" s="1" t="s">
        <v>305</v>
      </c>
      <c r="T27" s="2"/>
      <c r="V27" s="1" t="s">
        <v>1</v>
      </c>
      <c r="Y27" s="1">
        <v>6</v>
      </c>
      <c r="Z27" s="1">
        <v>3</v>
      </c>
      <c r="AA27" s="1">
        <v>17</v>
      </c>
      <c r="BE27" s="1">
        <f t="shared" ref="BE27:BE57" si="1">SUM(W27:BD27)</f>
        <v>26</v>
      </c>
      <c r="BF27" s="6">
        <v>1075</v>
      </c>
      <c r="BG27" s="6">
        <f t="shared" si="0"/>
        <v>27950</v>
      </c>
      <c r="BH27" s="8">
        <v>398.5</v>
      </c>
      <c r="BI27" s="16" t="s">
        <v>298</v>
      </c>
    </row>
    <row r="28" spans="1:61" s="1" customFormat="1" ht="215.1" customHeight="1" x14ac:dyDescent="0.25">
      <c r="A28"/>
      <c r="B28" s="1" t="s">
        <v>287</v>
      </c>
      <c r="C28" s="1" t="s">
        <v>287</v>
      </c>
      <c r="D28" s="1" t="s">
        <v>306</v>
      </c>
      <c r="E28" s="1" t="s">
        <v>307</v>
      </c>
      <c r="F28" s="1" t="s">
        <v>290</v>
      </c>
      <c r="G28" s="1" t="s">
        <v>131</v>
      </c>
      <c r="H28" s="1" t="s">
        <v>291</v>
      </c>
      <c r="I28" s="1" t="s">
        <v>308</v>
      </c>
      <c r="J28" s="1" t="s">
        <v>309</v>
      </c>
      <c r="K28" s="1" t="s">
        <v>310</v>
      </c>
      <c r="L28" s="1" t="s">
        <v>295</v>
      </c>
      <c r="N28" s="1" t="s">
        <v>171</v>
      </c>
      <c r="P28" s="1" t="s">
        <v>311</v>
      </c>
      <c r="T28" s="2" t="s">
        <v>312</v>
      </c>
      <c r="U28" s="1" t="s">
        <v>313</v>
      </c>
      <c r="V28" s="1" t="s">
        <v>1</v>
      </c>
      <c r="X28" s="1">
        <v>20</v>
      </c>
      <c r="Y28" s="1">
        <v>20</v>
      </c>
      <c r="Z28" s="1">
        <v>20</v>
      </c>
      <c r="AA28" s="1">
        <v>20</v>
      </c>
      <c r="AE28" s="1">
        <v>7</v>
      </c>
      <c r="BE28" s="1">
        <f t="shared" si="1"/>
        <v>87</v>
      </c>
      <c r="BF28" s="6">
        <v>1825</v>
      </c>
      <c r="BG28" s="6">
        <f t="shared" si="0"/>
        <v>158775</v>
      </c>
      <c r="BH28" s="8">
        <v>652.05000000000007</v>
      </c>
      <c r="BI28" s="16" t="s">
        <v>298</v>
      </c>
    </row>
    <row r="29" spans="1:61" s="1" customFormat="1" ht="215.1" customHeight="1" x14ac:dyDescent="0.25">
      <c r="A29"/>
      <c r="B29" s="1" t="s">
        <v>287</v>
      </c>
      <c r="C29" s="1" t="s">
        <v>287</v>
      </c>
      <c r="D29" s="1" t="s">
        <v>314</v>
      </c>
      <c r="E29" s="1" t="s">
        <v>315</v>
      </c>
      <c r="F29" s="1" t="s">
        <v>290</v>
      </c>
      <c r="G29" s="1" t="s">
        <v>131</v>
      </c>
      <c r="H29" s="1" t="s">
        <v>291</v>
      </c>
      <c r="I29" s="1" t="s">
        <v>308</v>
      </c>
      <c r="J29" s="1" t="s">
        <v>316</v>
      </c>
      <c r="K29" s="1" t="s">
        <v>317</v>
      </c>
      <c r="L29" s="1" t="s">
        <v>295</v>
      </c>
      <c r="N29" s="1" t="s">
        <v>318</v>
      </c>
      <c r="P29" s="1" t="s">
        <v>319</v>
      </c>
      <c r="T29" s="2" t="s">
        <v>320</v>
      </c>
      <c r="V29" s="1" t="s">
        <v>1</v>
      </c>
      <c r="Z29" s="1">
        <v>1</v>
      </c>
      <c r="AA29" s="1">
        <v>21</v>
      </c>
      <c r="AB29" s="1">
        <v>18</v>
      </c>
      <c r="AC29" s="1">
        <v>7</v>
      </c>
      <c r="AD29" s="1">
        <v>6</v>
      </c>
      <c r="BE29" s="1">
        <f t="shared" si="1"/>
        <v>53</v>
      </c>
      <c r="BF29" s="6">
        <v>1375</v>
      </c>
      <c r="BG29" s="6">
        <f t="shared" si="0"/>
        <v>72875</v>
      </c>
      <c r="BH29" s="8">
        <v>499.90000000000003</v>
      </c>
      <c r="BI29" s="16" t="s">
        <v>298</v>
      </c>
    </row>
    <row r="30" spans="1:61" s="1" customFormat="1" ht="215.1" customHeight="1" x14ac:dyDescent="0.25">
      <c r="A30"/>
      <c r="B30" s="1" t="s">
        <v>287</v>
      </c>
      <c r="C30" s="1" t="s">
        <v>287</v>
      </c>
      <c r="D30" s="1" t="s">
        <v>321</v>
      </c>
      <c r="E30" s="1" t="s">
        <v>322</v>
      </c>
      <c r="F30" s="1" t="s">
        <v>290</v>
      </c>
      <c r="G30" s="1" t="s">
        <v>131</v>
      </c>
      <c r="H30" s="1" t="s">
        <v>291</v>
      </c>
      <c r="I30" s="1" t="s">
        <v>308</v>
      </c>
      <c r="J30" s="1" t="s">
        <v>316</v>
      </c>
      <c r="K30" s="1" t="s">
        <v>317</v>
      </c>
      <c r="L30" s="1" t="s">
        <v>295</v>
      </c>
      <c r="N30" s="1" t="s">
        <v>323</v>
      </c>
      <c r="P30" s="1" t="s">
        <v>324</v>
      </c>
      <c r="T30" s="2" t="s">
        <v>320</v>
      </c>
      <c r="V30" s="1" t="s">
        <v>1</v>
      </c>
      <c r="AA30" s="1">
        <v>17</v>
      </c>
      <c r="AB30" s="1">
        <v>14</v>
      </c>
      <c r="AC30" s="1">
        <v>8</v>
      </c>
      <c r="BE30" s="1">
        <f t="shared" si="1"/>
        <v>39</v>
      </c>
      <c r="BF30" s="6">
        <v>1375</v>
      </c>
      <c r="BG30" s="6">
        <f t="shared" si="0"/>
        <v>53625</v>
      </c>
      <c r="BH30" s="8">
        <v>499.90000000000003</v>
      </c>
      <c r="BI30" s="16" t="s">
        <v>298</v>
      </c>
    </row>
    <row r="31" spans="1:61" s="1" customFormat="1" ht="215.1" customHeight="1" x14ac:dyDescent="0.25">
      <c r="A31"/>
      <c r="B31" s="1" t="s">
        <v>287</v>
      </c>
      <c r="C31" s="1" t="s">
        <v>287</v>
      </c>
      <c r="D31" s="1" t="s">
        <v>325</v>
      </c>
      <c r="E31" s="1" t="s">
        <v>326</v>
      </c>
      <c r="F31" s="1" t="s">
        <v>290</v>
      </c>
      <c r="G31" s="1" t="s">
        <v>131</v>
      </c>
      <c r="H31" s="1" t="s">
        <v>291</v>
      </c>
      <c r="I31" s="1" t="s">
        <v>308</v>
      </c>
      <c r="J31" s="1" t="s">
        <v>327</v>
      </c>
      <c r="K31" s="1" t="s">
        <v>328</v>
      </c>
      <c r="L31" s="1" t="s">
        <v>295</v>
      </c>
      <c r="N31" s="1" t="s">
        <v>171</v>
      </c>
      <c r="P31" s="1" t="s">
        <v>311</v>
      </c>
      <c r="T31" s="2" t="s">
        <v>329</v>
      </c>
      <c r="U31" s="1" t="s">
        <v>330</v>
      </c>
      <c r="V31" s="1" t="s">
        <v>1</v>
      </c>
      <c r="Y31" s="1">
        <v>20</v>
      </c>
      <c r="Z31" s="1">
        <v>20</v>
      </c>
      <c r="BE31" s="1">
        <f t="shared" si="1"/>
        <v>40</v>
      </c>
      <c r="BF31" s="6">
        <v>1175</v>
      </c>
      <c r="BG31" s="6">
        <f t="shared" si="0"/>
        <v>47000</v>
      </c>
      <c r="BH31" s="8">
        <v>432.3</v>
      </c>
      <c r="BI31" s="16" t="s">
        <v>298</v>
      </c>
    </row>
    <row r="32" spans="1:61" s="1" customFormat="1" ht="215.1" customHeight="1" x14ac:dyDescent="0.25">
      <c r="A32"/>
      <c r="B32" s="1" t="s">
        <v>287</v>
      </c>
      <c r="C32" s="1" t="s">
        <v>287</v>
      </c>
      <c r="D32" s="1" t="s">
        <v>331</v>
      </c>
      <c r="E32" s="1" t="s">
        <v>332</v>
      </c>
      <c r="F32" s="1" t="s">
        <v>333</v>
      </c>
      <c r="G32" s="1" t="s">
        <v>131</v>
      </c>
      <c r="H32" s="1" t="s">
        <v>291</v>
      </c>
      <c r="I32" s="1" t="s">
        <v>308</v>
      </c>
      <c r="J32" s="1" t="s">
        <v>334</v>
      </c>
      <c r="K32" s="1" t="s">
        <v>335</v>
      </c>
      <c r="L32" s="1" t="s">
        <v>295</v>
      </c>
      <c r="N32" s="1" t="s">
        <v>336</v>
      </c>
      <c r="P32" s="1" t="s">
        <v>337</v>
      </c>
      <c r="T32" s="2"/>
      <c r="V32" s="1" t="s">
        <v>1</v>
      </c>
      <c r="AA32" s="1">
        <v>4</v>
      </c>
      <c r="AB32" s="1">
        <v>6</v>
      </c>
      <c r="BE32" s="1">
        <f t="shared" si="1"/>
        <v>10</v>
      </c>
      <c r="BF32" s="6">
        <v>1195</v>
      </c>
      <c r="BG32" s="6">
        <f t="shared" si="0"/>
        <v>11950</v>
      </c>
      <c r="BH32" s="8">
        <v>439.05</v>
      </c>
      <c r="BI32" s="16" t="s">
        <v>298</v>
      </c>
    </row>
    <row r="33" spans="1:61" s="1" customFormat="1" ht="215.1" customHeight="1" x14ac:dyDescent="0.25">
      <c r="A33"/>
      <c r="B33" s="1" t="s">
        <v>287</v>
      </c>
      <c r="C33" s="1" t="s">
        <v>287</v>
      </c>
      <c r="D33" s="1" t="s">
        <v>338</v>
      </c>
      <c r="E33" s="1" t="s">
        <v>339</v>
      </c>
      <c r="F33" s="1" t="s">
        <v>290</v>
      </c>
      <c r="G33" s="1" t="s">
        <v>131</v>
      </c>
      <c r="H33" s="1" t="s">
        <v>291</v>
      </c>
      <c r="I33" s="1" t="s">
        <v>340</v>
      </c>
      <c r="J33" s="1" t="s">
        <v>341</v>
      </c>
      <c r="K33" s="1" t="s">
        <v>342</v>
      </c>
      <c r="L33" s="1" t="s">
        <v>295</v>
      </c>
      <c r="N33" s="1" t="s">
        <v>304</v>
      </c>
      <c r="P33" s="1" t="s">
        <v>305</v>
      </c>
      <c r="T33" s="2"/>
      <c r="V33" s="1" t="s">
        <v>1</v>
      </c>
      <c r="Y33" s="1">
        <v>9</v>
      </c>
      <c r="BE33" s="1">
        <f t="shared" si="1"/>
        <v>9</v>
      </c>
      <c r="BF33" s="6">
        <v>1325</v>
      </c>
      <c r="BG33" s="6">
        <f t="shared" si="0"/>
        <v>11925</v>
      </c>
      <c r="BH33" s="8">
        <v>483</v>
      </c>
      <c r="BI33" s="16" t="s">
        <v>298</v>
      </c>
    </row>
    <row r="34" spans="1:61" s="1" customFormat="1" ht="215.1" customHeight="1" x14ac:dyDescent="0.25">
      <c r="A34"/>
      <c r="B34" s="1" t="s">
        <v>287</v>
      </c>
      <c r="C34" s="1" t="s">
        <v>287</v>
      </c>
      <c r="D34" s="1" t="s">
        <v>343</v>
      </c>
      <c r="E34" s="1" t="s">
        <v>344</v>
      </c>
      <c r="F34" s="1" t="s">
        <v>290</v>
      </c>
      <c r="G34" s="1" t="s">
        <v>131</v>
      </c>
      <c r="H34" s="1" t="s">
        <v>291</v>
      </c>
      <c r="I34" s="1" t="s">
        <v>308</v>
      </c>
      <c r="J34" s="1" t="s">
        <v>345</v>
      </c>
      <c r="K34" s="1" t="s">
        <v>346</v>
      </c>
      <c r="L34" s="1" t="s">
        <v>295</v>
      </c>
      <c r="N34" s="1" t="s">
        <v>29</v>
      </c>
      <c r="P34" s="1" t="s">
        <v>347</v>
      </c>
      <c r="T34" s="2"/>
      <c r="V34" s="1" t="s">
        <v>1</v>
      </c>
      <c r="X34" s="1">
        <v>10</v>
      </c>
      <c r="Y34" s="1">
        <v>10</v>
      </c>
      <c r="Z34" s="1">
        <v>10</v>
      </c>
      <c r="AA34" s="1">
        <v>10</v>
      </c>
      <c r="AB34" s="1">
        <v>10</v>
      </c>
      <c r="BE34" s="1">
        <f t="shared" si="1"/>
        <v>50</v>
      </c>
      <c r="BF34" s="6">
        <v>2245</v>
      </c>
      <c r="BG34" s="6">
        <f t="shared" si="0"/>
        <v>112250</v>
      </c>
      <c r="BH34" s="8">
        <v>794.05000000000007</v>
      </c>
      <c r="BI34" s="16" t="s">
        <v>298</v>
      </c>
    </row>
    <row r="35" spans="1:61" s="1" customFormat="1" ht="215.1" customHeight="1" x14ac:dyDescent="0.25">
      <c r="A35"/>
      <c r="B35" s="1" t="s">
        <v>287</v>
      </c>
      <c r="C35" s="1" t="s">
        <v>287</v>
      </c>
      <c r="D35" s="1" t="s">
        <v>348</v>
      </c>
      <c r="E35" s="1" t="s">
        <v>349</v>
      </c>
      <c r="F35" s="1" t="s">
        <v>290</v>
      </c>
      <c r="G35" s="1" t="s">
        <v>131</v>
      </c>
      <c r="H35" s="1" t="s">
        <v>291</v>
      </c>
      <c r="I35" s="1" t="s">
        <v>308</v>
      </c>
      <c r="J35" s="1" t="s">
        <v>350</v>
      </c>
      <c r="K35" s="1" t="s">
        <v>351</v>
      </c>
      <c r="L35" s="1" t="s">
        <v>295</v>
      </c>
      <c r="N35" s="1" t="s">
        <v>143</v>
      </c>
      <c r="P35" s="1" t="s">
        <v>352</v>
      </c>
      <c r="T35" s="2"/>
      <c r="V35" s="1" t="s">
        <v>1</v>
      </c>
      <c r="Y35" s="1">
        <v>16</v>
      </c>
      <c r="Z35" s="1">
        <v>11</v>
      </c>
      <c r="AA35" s="1">
        <v>11</v>
      </c>
      <c r="BE35" s="1">
        <f t="shared" si="1"/>
        <v>38</v>
      </c>
      <c r="BF35" s="6">
        <v>1850</v>
      </c>
      <c r="BG35" s="6">
        <f t="shared" si="0"/>
        <v>70300</v>
      </c>
      <c r="BH35" s="8">
        <v>660.5</v>
      </c>
      <c r="BI35" s="16" t="s">
        <v>298</v>
      </c>
    </row>
    <row r="36" spans="1:61" s="1" customFormat="1" ht="215.1" customHeight="1" x14ac:dyDescent="0.25">
      <c r="A36"/>
      <c r="B36" s="1" t="s">
        <v>287</v>
      </c>
      <c r="C36" s="1" t="s">
        <v>287</v>
      </c>
      <c r="D36" s="1" t="s">
        <v>353</v>
      </c>
      <c r="E36" s="1" t="s">
        <v>354</v>
      </c>
      <c r="F36" s="1" t="s">
        <v>290</v>
      </c>
      <c r="G36" s="1" t="s">
        <v>131</v>
      </c>
      <c r="H36" s="1" t="s">
        <v>291</v>
      </c>
      <c r="I36" s="1" t="s">
        <v>308</v>
      </c>
      <c r="J36" s="1" t="s">
        <v>355</v>
      </c>
      <c r="K36" s="1" t="s">
        <v>356</v>
      </c>
      <c r="L36" s="1" t="s">
        <v>295</v>
      </c>
      <c r="N36" s="1" t="s">
        <v>171</v>
      </c>
      <c r="P36" s="1" t="s">
        <v>311</v>
      </c>
      <c r="T36" s="2"/>
      <c r="V36" s="1" t="s">
        <v>1</v>
      </c>
      <c r="Y36" s="1">
        <v>29</v>
      </c>
      <c r="Z36" s="1">
        <v>46</v>
      </c>
      <c r="AA36" s="1">
        <v>24</v>
      </c>
      <c r="AB36" s="1">
        <v>5</v>
      </c>
      <c r="AC36" s="1">
        <v>5</v>
      </c>
      <c r="BE36" s="1">
        <f t="shared" si="1"/>
        <v>109</v>
      </c>
      <c r="BF36" s="6">
        <v>1695</v>
      </c>
      <c r="BG36" s="6">
        <f t="shared" si="0"/>
        <v>184755</v>
      </c>
      <c r="BH36" s="8">
        <v>608.1</v>
      </c>
      <c r="BI36" s="16" t="s">
        <v>298</v>
      </c>
    </row>
    <row r="37" spans="1:61" s="1" customFormat="1" ht="215.1" customHeight="1" x14ac:dyDescent="0.25">
      <c r="A37"/>
      <c r="B37" s="1" t="s">
        <v>287</v>
      </c>
      <c r="C37" s="1" t="s">
        <v>287</v>
      </c>
      <c r="D37" s="1" t="s">
        <v>357</v>
      </c>
      <c r="E37" s="1" t="s">
        <v>358</v>
      </c>
      <c r="F37" s="1" t="s">
        <v>290</v>
      </c>
      <c r="G37" s="1" t="s">
        <v>131</v>
      </c>
      <c r="H37" s="1" t="s">
        <v>291</v>
      </c>
      <c r="I37" s="1" t="s">
        <v>308</v>
      </c>
      <c r="J37" s="1" t="s">
        <v>355</v>
      </c>
      <c r="K37" s="1" t="s">
        <v>356</v>
      </c>
      <c r="L37" s="1" t="s">
        <v>295</v>
      </c>
      <c r="N37" s="1" t="s">
        <v>359</v>
      </c>
      <c r="P37" s="1" t="s">
        <v>360</v>
      </c>
      <c r="T37" s="2"/>
      <c r="V37" s="1" t="s">
        <v>1</v>
      </c>
      <c r="X37" s="1">
        <v>5</v>
      </c>
      <c r="Y37" s="1">
        <v>20</v>
      </c>
      <c r="Z37" s="1">
        <v>20</v>
      </c>
      <c r="AA37" s="1">
        <v>14</v>
      </c>
      <c r="AB37" s="1">
        <v>5</v>
      </c>
      <c r="BE37" s="1">
        <f t="shared" si="1"/>
        <v>64</v>
      </c>
      <c r="BF37" s="6">
        <v>1695</v>
      </c>
      <c r="BG37" s="6">
        <f t="shared" si="0"/>
        <v>108480</v>
      </c>
      <c r="BH37" s="8">
        <v>608.1</v>
      </c>
      <c r="BI37" s="16" t="s">
        <v>298</v>
      </c>
    </row>
    <row r="38" spans="1:61" s="1" customFormat="1" ht="215.1" customHeight="1" x14ac:dyDescent="0.25">
      <c r="A38"/>
      <c r="B38" s="1" t="s">
        <v>287</v>
      </c>
      <c r="C38" s="1" t="s">
        <v>287</v>
      </c>
      <c r="D38" s="1" t="s">
        <v>361</v>
      </c>
      <c r="E38" s="1" t="s">
        <v>362</v>
      </c>
      <c r="F38" s="1" t="s">
        <v>290</v>
      </c>
      <c r="G38" s="1" t="s">
        <v>131</v>
      </c>
      <c r="H38" s="1" t="s">
        <v>291</v>
      </c>
      <c r="I38" s="1" t="s">
        <v>292</v>
      </c>
      <c r="J38" s="1" t="s">
        <v>363</v>
      </c>
      <c r="K38" s="1" t="s">
        <v>364</v>
      </c>
      <c r="L38" s="1" t="s">
        <v>295</v>
      </c>
      <c r="N38" s="1" t="s">
        <v>365</v>
      </c>
      <c r="P38" s="1" t="s">
        <v>366</v>
      </c>
      <c r="T38" s="2"/>
      <c r="V38" s="1" t="s">
        <v>1</v>
      </c>
      <c r="AA38" s="1">
        <v>4</v>
      </c>
      <c r="BE38" s="1">
        <f t="shared" si="1"/>
        <v>4</v>
      </c>
      <c r="BF38" s="6">
        <v>695</v>
      </c>
      <c r="BG38" s="6">
        <f t="shared" si="0"/>
        <v>2780</v>
      </c>
      <c r="BH38" s="8">
        <v>270</v>
      </c>
      <c r="BI38" s="16" t="s">
        <v>298</v>
      </c>
    </row>
    <row r="39" spans="1:61" s="1" customFormat="1" ht="215.1" customHeight="1" x14ac:dyDescent="0.25">
      <c r="A39"/>
      <c r="B39" s="1" t="s">
        <v>287</v>
      </c>
      <c r="C39" s="1" t="s">
        <v>287</v>
      </c>
      <c r="D39" s="3" t="s">
        <v>367</v>
      </c>
      <c r="E39" s="1" t="s">
        <v>368</v>
      </c>
      <c r="F39" s="1" t="s">
        <v>290</v>
      </c>
      <c r="G39" s="1" t="s">
        <v>131</v>
      </c>
      <c r="H39" s="1" t="s">
        <v>369</v>
      </c>
      <c r="I39" s="1" t="s">
        <v>370</v>
      </c>
      <c r="J39" s="1" t="s">
        <v>371</v>
      </c>
      <c r="K39" s="1" t="s">
        <v>372</v>
      </c>
      <c r="L39" s="1" t="s">
        <v>295</v>
      </c>
      <c r="N39" s="1" t="s">
        <v>171</v>
      </c>
      <c r="P39" s="1" t="s">
        <v>311</v>
      </c>
      <c r="T39" s="2"/>
      <c r="V39" s="1" t="s">
        <v>1</v>
      </c>
      <c r="AA39" s="1">
        <v>1</v>
      </c>
      <c r="AC39" s="1">
        <v>1</v>
      </c>
      <c r="BE39" s="1">
        <f t="shared" si="1"/>
        <v>2</v>
      </c>
      <c r="BF39" s="6">
        <v>225</v>
      </c>
      <c r="BG39" s="6">
        <f t="shared" si="0"/>
        <v>450</v>
      </c>
      <c r="BH39" s="8">
        <v>111.10000000000001</v>
      </c>
      <c r="BI39" s="16" t="s">
        <v>298</v>
      </c>
    </row>
    <row r="40" spans="1:61" s="1" customFormat="1" ht="215.1" customHeight="1" x14ac:dyDescent="0.25">
      <c r="A40"/>
      <c r="B40" s="1" t="s">
        <v>287</v>
      </c>
      <c r="C40" s="1" t="s">
        <v>287</v>
      </c>
      <c r="D40" s="3" t="s">
        <v>373</v>
      </c>
      <c r="E40" s="1" t="s">
        <v>374</v>
      </c>
      <c r="F40" s="1" t="s">
        <v>333</v>
      </c>
      <c r="G40" s="1" t="s">
        <v>131</v>
      </c>
      <c r="H40" s="1" t="s">
        <v>369</v>
      </c>
      <c r="I40" s="1" t="s">
        <v>370</v>
      </c>
      <c r="J40" s="1" t="s">
        <v>375</v>
      </c>
      <c r="K40" s="1" t="s">
        <v>376</v>
      </c>
      <c r="L40" s="1" t="s">
        <v>295</v>
      </c>
      <c r="N40" s="1" t="s">
        <v>171</v>
      </c>
      <c r="P40" s="1" t="s">
        <v>311</v>
      </c>
      <c r="T40" s="2"/>
      <c r="V40" s="1" t="s">
        <v>1</v>
      </c>
      <c r="Y40" s="1">
        <v>1</v>
      </c>
      <c r="Z40" s="1">
        <v>1</v>
      </c>
      <c r="AA40" s="1">
        <v>5</v>
      </c>
      <c r="AB40" s="1">
        <v>6</v>
      </c>
      <c r="AD40" s="1">
        <v>2</v>
      </c>
      <c r="BE40" s="1">
        <f t="shared" si="1"/>
        <v>15</v>
      </c>
      <c r="BF40" s="6">
        <v>250</v>
      </c>
      <c r="BG40" s="6">
        <f t="shared" si="0"/>
        <v>3750</v>
      </c>
      <c r="BH40" s="8">
        <v>119.55000000000001</v>
      </c>
      <c r="BI40" s="16" t="s">
        <v>298</v>
      </c>
    </row>
    <row r="41" spans="1:61" s="1" customFormat="1" ht="215.1" customHeight="1" x14ac:dyDescent="0.25">
      <c r="A41"/>
      <c r="B41" s="1" t="s">
        <v>287</v>
      </c>
      <c r="C41" s="1" t="s">
        <v>287</v>
      </c>
      <c r="D41" s="1" t="s">
        <v>377</v>
      </c>
      <c r="E41" s="1" t="s">
        <v>378</v>
      </c>
      <c r="F41" s="1" t="s">
        <v>333</v>
      </c>
      <c r="G41" s="1" t="s">
        <v>131</v>
      </c>
      <c r="H41" s="1" t="s">
        <v>369</v>
      </c>
      <c r="I41" s="1" t="s">
        <v>370</v>
      </c>
      <c r="J41" s="1" t="s">
        <v>379</v>
      </c>
      <c r="K41" s="1" t="s">
        <v>380</v>
      </c>
      <c r="L41" s="1" t="s">
        <v>295</v>
      </c>
      <c r="N41" s="1" t="s">
        <v>381</v>
      </c>
      <c r="P41" s="1" t="s">
        <v>382</v>
      </c>
      <c r="T41" s="2"/>
      <c r="V41" s="1" t="s">
        <v>1</v>
      </c>
      <c r="Z41" s="1">
        <v>9</v>
      </c>
      <c r="AA41" s="1">
        <v>11</v>
      </c>
      <c r="AB41" s="1">
        <v>23</v>
      </c>
      <c r="AC41" s="1">
        <v>14</v>
      </c>
      <c r="AD41" s="1">
        <v>14</v>
      </c>
      <c r="BE41" s="1">
        <f t="shared" si="1"/>
        <v>71</v>
      </c>
      <c r="BF41" s="6">
        <v>250</v>
      </c>
      <c r="BG41" s="6">
        <f t="shared" si="0"/>
        <v>17750</v>
      </c>
      <c r="BH41" s="8">
        <v>119.55000000000001</v>
      </c>
      <c r="BI41" s="16" t="s">
        <v>298</v>
      </c>
    </row>
    <row r="42" spans="1:61" s="1" customFormat="1" ht="215.1" customHeight="1" x14ac:dyDescent="0.25">
      <c r="A42"/>
      <c r="B42" s="1" t="s">
        <v>287</v>
      </c>
      <c r="C42" s="1" t="s">
        <v>287</v>
      </c>
      <c r="D42" s="1" t="s">
        <v>383</v>
      </c>
      <c r="E42" s="1" t="s">
        <v>384</v>
      </c>
      <c r="F42" s="1" t="s">
        <v>385</v>
      </c>
      <c r="G42" s="1" t="s">
        <v>131</v>
      </c>
      <c r="H42" s="1" t="s">
        <v>369</v>
      </c>
      <c r="I42" s="1" t="s">
        <v>370</v>
      </c>
      <c r="J42" s="1" t="s">
        <v>386</v>
      </c>
      <c r="K42" s="1" t="s">
        <v>387</v>
      </c>
      <c r="L42" s="1" t="s">
        <v>295</v>
      </c>
      <c r="N42" s="1" t="s">
        <v>67</v>
      </c>
      <c r="P42" s="1" t="s">
        <v>382</v>
      </c>
      <c r="T42" s="2"/>
      <c r="V42" s="1" t="s">
        <v>1</v>
      </c>
      <c r="Z42" s="1">
        <v>7</v>
      </c>
      <c r="AA42" s="1">
        <v>5</v>
      </c>
      <c r="AB42" s="1">
        <v>30</v>
      </c>
      <c r="AC42" s="1">
        <v>20</v>
      </c>
      <c r="AD42" s="1">
        <v>2</v>
      </c>
      <c r="BE42" s="1">
        <f t="shared" si="1"/>
        <v>64</v>
      </c>
      <c r="BF42" s="6">
        <v>250</v>
      </c>
      <c r="BG42" s="6">
        <f t="shared" si="0"/>
        <v>16000</v>
      </c>
      <c r="BH42" s="8">
        <v>119.55000000000001</v>
      </c>
      <c r="BI42" s="16" t="s">
        <v>298</v>
      </c>
    </row>
    <row r="43" spans="1:61" s="1" customFormat="1" ht="215.1" customHeight="1" x14ac:dyDescent="0.25">
      <c r="A43"/>
      <c r="B43" s="1" t="s">
        <v>287</v>
      </c>
      <c r="C43" s="1" t="s">
        <v>287</v>
      </c>
      <c r="D43" s="1" t="s">
        <v>388</v>
      </c>
      <c r="E43" s="1" t="s">
        <v>389</v>
      </c>
      <c r="F43" s="1" t="s">
        <v>333</v>
      </c>
      <c r="G43" s="1" t="s">
        <v>131</v>
      </c>
      <c r="H43" s="1" t="s">
        <v>369</v>
      </c>
      <c r="I43" s="1" t="s">
        <v>370</v>
      </c>
      <c r="J43" s="1" t="s">
        <v>390</v>
      </c>
      <c r="K43" s="1" t="s">
        <v>391</v>
      </c>
      <c r="L43" s="1" t="s">
        <v>295</v>
      </c>
      <c r="N43" s="1" t="s">
        <v>171</v>
      </c>
      <c r="P43" s="1" t="s">
        <v>311</v>
      </c>
      <c r="T43" s="2"/>
      <c r="V43" s="1" t="s">
        <v>1</v>
      </c>
      <c r="Y43" s="1">
        <v>1</v>
      </c>
      <c r="Z43" s="1">
        <v>1</v>
      </c>
      <c r="AA43" s="1">
        <v>2</v>
      </c>
      <c r="AB43" s="1">
        <v>7</v>
      </c>
      <c r="AC43" s="1">
        <v>3</v>
      </c>
      <c r="BE43" s="1">
        <f t="shared" si="1"/>
        <v>14</v>
      </c>
      <c r="BF43" s="6">
        <v>250</v>
      </c>
      <c r="BG43" s="6">
        <f t="shared" si="0"/>
        <v>3500</v>
      </c>
      <c r="BH43" s="8">
        <v>119.55000000000001</v>
      </c>
      <c r="BI43" s="16" t="s">
        <v>298</v>
      </c>
    </row>
    <row r="44" spans="1:61" s="1" customFormat="1" ht="215.1" customHeight="1" x14ac:dyDescent="0.25">
      <c r="A44"/>
      <c r="B44" s="1" t="s">
        <v>287</v>
      </c>
      <c r="C44" s="1" t="s">
        <v>287</v>
      </c>
      <c r="D44" s="1" t="s">
        <v>392</v>
      </c>
      <c r="E44" s="1" t="s">
        <v>393</v>
      </c>
      <c r="F44" s="1" t="s">
        <v>333</v>
      </c>
      <c r="G44" s="1" t="s">
        <v>131</v>
      </c>
      <c r="H44" s="1" t="s">
        <v>369</v>
      </c>
      <c r="I44" s="1" t="s">
        <v>370</v>
      </c>
      <c r="J44" s="1" t="s">
        <v>390</v>
      </c>
      <c r="K44" s="1" t="s">
        <v>391</v>
      </c>
      <c r="L44" s="1" t="s">
        <v>295</v>
      </c>
      <c r="N44" s="1" t="s">
        <v>67</v>
      </c>
      <c r="P44" s="1" t="s">
        <v>382</v>
      </c>
      <c r="T44" s="2"/>
      <c r="V44" s="1" t="s">
        <v>1</v>
      </c>
      <c r="X44" s="1">
        <v>1</v>
      </c>
      <c r="AA44" s="1">
        <v>1</v>
      </c>
      <c r="BE44" s="1">
        <f t="shared" si="1"/>
        <v>2</v>
      </c>
      <c r="BF44" s="6">
        <v>250</v>
      </c>
      <c r="BG44" s="6">
        <f t="shared" si="0"/>
        <v>500</v>
      </c>
      <c r="BH44" s="8">
        <v>119.55000000000001</v>
      </c>
      <c r="BI44" s="16" t="s">
        <v>298</v>
      </c>
    </row>
    <row r="45" spans="1:61" s="1" customFormat="1" ht="215.1" customHeight="1" x14ac:dyDescent="0.25">
      <c r="A45"/>
      <c r="B45" s="1" t="s">
        <v>287</v>
      </c>
      <c r="C45" s="1" t="s">
        <v>287</v>
      </c>
      <c r="D45" s="1" t="s">
        <v>394</v>
      </c>
      <c r="E45" s="1" t="s">
        <v>395</v>
      </c>
      <c r="F45" s="1" t="s">
        <v>333</v>
      </c>
      <c r="G45" s="1" t="s">
        <v>131</v>
      </c>
      <c r="H45" s="1" t="s">
        <v>369</v>
      </c>
      <c r="I45" s="1" t="s">
        <v>370</v>
      </c>
      <c r="J45" s="1" t="s">
        <v>396</v>
      </c>
      <c r="K45" s="1" t="s">
        <v>397</v>
      </c>
      <c r="L45" s="1" t="s">
        <v>295</v>
      </c>
      <c r="N45" s="1" t="s">
        <v>53</v>
      </c>
      <c r="P45" s="1" t="s">
        <v>398</v>
      </c>
      <c r="T45" s="2"/>
      <c r="V45" s="1" t="s">
        <v>1</v>
      </c>
      <c r="Z45" s="1">
        <v>2</v>
      </c>
      <c r="BE45" s="1">
        <f t="shared" si="1"/>
        <v>2</v>
      </c>
      <c r="BF45" s="6">
        <v>250</v>
      </c>
      <c r="BG45" s="6">
        <f t="shared" si="0"/>
        <v>500</v>
      </c>
      <c r="BH45" s="8">
        <v>119.55000000000001</v>
      </c>
      <c r="BI45" s="16" t="s">
        <v>298</v>
      </c>
    </row>
    <row r="46" spans="1:61" s="1" customFormat="1" ht="215.1" customHeight="1" x14ac:dyDescent="0.25">
      <c r="A46"/>
      <c r="B46" s="1" t="s">
        <v>287</v>
      </c>
      <c r="C46" s="1" t="s">
        <v>287</v>
      </c>
      <c r="D46" s="3" t="s">
        <v>399</v>
      </c>
      <c r="E46" s="1" t="s">
        <v>400</v>
      </c>
      <c r="F46" s="1" t="s">
        <v>290</v>
      </c>
      <c r="G46" s="1" t="s">
        <v>131</v>
      </c>
      <c r="H46" s="1" t="s">
        <v>369</v>
      </c>
      <c r="I46" s="1" t="s">
        <v>370</v>
      </c>
      <c r="J46" s="1" t="s">
        <v>401</v>
      </c>
      <c r="K46" s="1" t="s">
        <v>402</v>
      </c>
      <c r="L46" s="1" t="s">
        <v>295</v>
      </c>
      <c r="N46" s="1" t="s">
        <v>403</v>
      </c>
      <c r="P46" s="1" t="s">
        <v>404</v>
      </c>
      <c r="T46" s="2"/>
      <c r="V46" s="1" t="s">
        <v>1</v>
      </c>
      <c r="Y46" s="1">
        <v>9</v>
      </c>
      <c r="Z46" s="1">
        <v>24</v>
      </c>
      <c r="AA46" s="1">
        <v>16</v>
      </c>
      <c r="AB46" s="1">
        <v>10</v>
      </c>
      <c r="AC46" s="1">
        <v>4</v>
      </c>
      <c r="BE46" s="1">
        <f t="shared" si="1"/>
        <v>63</v>
      </c>
      <c r="BF46" s="6">
        <v>175</v>
      </c>
      <c r="BG46" s="6">
        <f t="shared" si="0"/>
        <v>11025</v>
      </c>
      <c r="BH46" s="8">
        <v>94.2</v>
      </c>
      <c r="BI46" s="16" t="s">
        <v>298</v>
      </c>
    </row>
    <row r="47" spans="1:61" s="1" customFormat="1" ht="215.1" customHeight="1" x14ac:dyDescent="0.25">
      <c r="A47"/>
      <c r="B47" s="1" t="s">
        <v>287</v>
      </c>
      <c r="C47" s="1" t="s">
        <v>287</v>
      </c>
      <c r="D47" s="1" t="s">
        <v>405</v>
      </c>
      <c r="E47" s="1" t="s">
        <v>406</v>
      </c>
      <c r="F47" s="1" t="s">
        <v>333</v>
      </c>
      <c r="G47" s="1" t="s">
        <v>131</v>
      </c>
      <c r="H47" s="1" t="s">
        <v>369</v>
      </c>
      <c r="I47" s="1" t="s">
        <v>407</v>
      </c>
      <c r="J47" s="1" t="s">
        <v>408</v>
      </c>
      <c r="K47" s="1" t="s">
        <v>409</v>
      </c>
      <c r="L47" s="1" t="s">
        <v>295</v>
      </c>
      <c r="N47" s="1" t="s">
        <v>410</v>
      </c>
      <c r="P47" s="1" t="s">
        <v>411</v>
      </c>
      <c r="T47" s="2"/>
      <c r="V47" s="1" t="s">
        <v>1</v>
      </c>
      <c r="Y47" s="1">
        <v>10</v>
      </c>
      <c r="Z47" s="1">
        <v>20</v>
      </c>
      <c r="AA47" s="1">
        <v>30</v>
      </c>
      <c r="AB47" s="1">
        <v>30</v>
      </c>
      <c r="AC47" s="1">
        <v>20</v>
      </c>
      <c r="AD47" s="1">
        <v>10</v>
      </c>
      <c r="BE47" s="1">
        <f t="shared" si="1"/>
        <v>120</v>
      </c>
      <c r="BF47" s="6">
        <v>275</v>
      </c>
      <c r="BG47" s="6">
        <f t="shared" si="0"/>
        <v>33000</v>
      </c>
      <c r="BH47" s="8">
        <v>128</v>
      </c>
      <c r="BI47" s="16" t="s">
        <v>298</v>
      </c>
    </row>
    <row r="48" spans="1:61" s="1" customFormat="1" ht="215.1" customHeight="1" x14ac:dyDescent="0.25">
      <c r="A48"/>
      <c r="B48" s="1" t="s">
        <v>287</v>
      </c>
      <c r="C48" s="1" t="s">
        <v>287</v>
      </c>
      <c r="D48" s="1" t="s">
        <v>412</v>
      </c>
      <c r="E48" s="1" t="s">
        <v>413</v>
      </c>
      <c r="F48" s="1" t="s">
        <v>290</v>
      </c>
      <c r="G48" s="1" t="s">
        <v>131</v>
      </c>
      <c r="H48" s="1" t="s">
        <v>291</v>
      </c>
      <c r="I48" s="1" t="s">
        <v>414</v>
      </c>
      <c r="J48" s="1" t="s">
        <v>415</v>
      </c>
      <c r="K48" s="1" t="s">
        <v>416</v>
      </c>
      <c r="L48" s="1" t="s">
        <v>295</v>
      </c>
      <c r="N48" s="1" t="s">
        <v>304</v>
      </c>
      <c r="P48" s="1" t="s">
        <v>305</v>
      </c>
      <c r="T48" s="2" t="s">
        <v>417</v>
      </c>
      <c r="U48" s="1" t="s">
        <v>418</v>
      </c>
      <c r="V48" s="1" t="s">
        <v>1</v>
      </c>
      <c r="Y48" s="1">
        <v>12</v>
      </c>
      <c r="Z48" s="1">
        <v>1</v>
      </c>
      <c r="BE48" s="1">
        <f t="shared" si="1"/>
        <v>13</v>
      </c>
      <c r="BF48" s="6">
        <v>775</v>
      </c>
      <c r="BG48" s="6">
        <f t="shared" si="0"/>
        <v>10075</v>
      </c>
      <c r="BH48" s="8">
        <v>297.05</v>
      </c>
      <c r="BI48" s="16" t="s">
        <v>298</v>
      </c>
    </row>
    <row r="49" spans="1:61" s="1" customFormat="1" ht="215.1" customHeight="1" x14ac:dyDescent="0.25">
      <c r="A49"/>
      <c r="B49" s="1" t="s">
        <v>287</v>
      </c>
      <c r="C49" s="1" t="s">
        <v>287</v>
      </c>
      <c r="D49" s="1" t="s">
        <v>419</v>
      </c>
      <c r="E49" s="1" t="s">
        <v>420</v>
      </c>
      <c r="F49" s="1" t="s">
        <v>290</v>
      </c>
      <c r="G49" s="1" t="s">
        <v>131</v>
      </c>
      <c r="H49" s="1" t="s">
        <v>291</v>
      </c>
      <c r="I49" s="1" t="s">
        <v>414</v>
      </c>
      <c r="J49" s="1" t="s">
        <v>421</v>
      </c>
      <c r="K49" s="1" t="s">
        <v>422</v>
      </c>
      <c r="L49" s="1" t="s">
        <v>295</v>
      </c>
      <c r="N49" s="1" t="s">
        <v>318</v>
      </c>
      <c r="P49" s="1" t="s">
        <v>319</v>
      </c>
      <c r="T49" s="2"/>
      <c r="V49" s="1" t="s">
        <v>1</v>
      </c>
      <c r="AA49" s="1">
        <v>3</v>
      </c>
      <c r="BE49" s="1">
        <f t="shared" si="1"/>
        <v>3</v>
      </c>
      <c r="BF49" s="6">
        <v>775</v>
      </c>
      <c r="BG49" s="6">
        <f t="shared" si="0"/>
        <v>2325</v>
      </c>
      <c r="BH49" s="8">
        <v>297.05</v>
      </c>
      <c r="BI49" s="16" t="s">
        <v>298</v>
      </c>
    </row>
    <row r="50" spans="1:61" s="1" customFormat="1" ht="215.1" customHeight="1" x14ac:dyDescent="0.25">
      <c r="A50"/>
      <c r="B50" s="1" t="s">
        <v>287</v>
      </c>
      <c r="C50" s="1" t="s">
        <v>287</v>
      </c>
      <c r="D50" s="1" t="s">
        <v>423</v>
      </c>
      <c r="E50" s="1" t="s">
        <v>424</v>
      </c>
      <c r="F50" s="1" t="s">
        <v>290</v>
      </c>
      <c r="G50" s="1" t="s">
        <v>131</v>
      </c>
      <c r="H50" s="1" t="s">
        <v>291</v>
      </c>
      <c r="I50" s="1" t="s">
        <v>414</v>
      </c>
      <c r="J50" s="1" t="s">
        <v>425</v>
      </c>
      <c r="K50" s="1" t="s">
        <v>426</v>
      </c>
      <c r="L50" s="1" t="s">
        <v>295</v>
      </c>
      <c r="N50" s="1" t="s">
        <v>427</v>
      </c>
      <c r="P50" s="1" t="s">
        <v>428</v>
      </c>
      <c r="T50" s="2"/>
      <c r="V50" s="1" t="s">
        <v>1</v>
      </c>
      <c r="Y50" s="1">
        <v>6</v>
      </c>
      <c r="AA50" s="1">
        <v>1</v>
      </c>
      <c r="BE50" s="1">
        <f t="shared" si="1"/>
        <v>7</v>
      </c>
      <c r="BF50" s="6">
        <v>825</v>
      </c>
      <c r="BG50" s="6">
        <f t="shared" si="0"/>
        <v>5775</v>
      </c>
      <c r="BH50" s="8">
        <v>313.95</v>
      </c>
      <c r="BI50" s="16" t="s">
        <v>298</v>
      </c>
    </row>
    <row r="51" spans="1:61" s="1" customFormat="1" ht="215.1" customHeight="1" x14ac:dyDescent="0.25">
      <c r="A51"/>
      <c r="B51" s="1" t="s">
        <v>287</v>
      </c>
      <c r="C51" s="1" t="s">
        <v>287</v>
      </c>
      <c r="D51" s="1" t="s">
        <v>429</v>
      </c>
      <c r="E51" s="1" t="s">
        <v>430</v>
      </c>
      <c r="F51" s="1" t="s">
        <v>290</v>
      </c>
      <c r="G51" s="1" t="s">
        <v>131</v>
      </c>
      <c r="H51" s="1" t="s">
        <v>291</v>
      </c>
      <c r="I51" s="1" t="s">
        <v>414</v>
      </c>
      <c r="J51" s="1" t="s">
        <v>431</v>
      </c>
      <c r="K51" s="1" t="s">
        <v>432</v>
      </c>
      <c r="L51" s="1" t="s">
        <v>295</v>
      </c>
      <c r="N51" s="1" t="s">
        <v>171</v>
      </c>
      <c r="P51" s="1" t="s">
        <v>311</v>
      </c>
      <c r="T51" s="2"/>
      <c r="V51" s="1" t="s">
        <v>1</v>
      </c>
      <c r="X51" s="1">
        <v>4</v>
      </c>
      <c r="BE51" s="1">
        <f t="shared" si="1"/>
        <v>4</v>
      </c>
      <c r="BF51" s="6">
        <v>725</v>
      </c>
      <c r="BG51" s="6">
        <f t="shared" si="0"/>
        <v>2900</v>
      </c>
      <c r="BH51" s="8">
        <v>280.14999999999998</v>
      </c>
      <c r="BI51" s="16" t="s">
        <v>298</v>
      </c>
    </row>
    <row r="52" spans="1:61" s="1" customFormat="1" ht="215.1" customHeight="1" x14ac:dyDescent="0.25">
      <c r="A52"/>
      <c r="B52" s="1" t="s">
        <v>287</v>
      </c>
      <c r="C52" s="1" t="s">
        <v>287</v>
      </c>
      <c r="D52" s="1" t="s">
        <v>433</v>
      </c>
      <c r="E52" s="1" t="s">
        <v>434</v>
      </c>
      <c r="F52" s="1" t="s">
        <v>290</v>
      </c>
      <c r="G52" s="1" t="s">
        <v>131</v>
      </c>
      <c r="H52" s="1" t="s">
        <v>291</v>
      </c>
      <c r="I52" s="1" t="s">
        <v>414</v>
      </c>
      <c r="J52" s="1" t="s">
        <v>435</v>
      </c>
      <c r="K52" s="1" t="s">
        <v>436</v>
      </c>
      <c r="L52" s="1" t="s">
        <v>295</v>
      </c>
      <c r="N52" s="1" t="s">
        <v>171</v>
      </c>
      <c r="P52" s="1" t="s">
        <v>311</v>
      </c>
      <c r="T52" s="2"/>
      <c r="V52" s="1" t="s">
        <v>1</v>
      </c>
      <c r="X52" s="1">
        <v>2</v>
      </c>
      <c r="Y52" s="1">
        <v>20</v>
      </c>
      <c r="Z52" s="1">
        <v>2</v>
      </c>
      <c r="AA52" s="1">
        <v>1</v>
      </c>
      <c r="AB52" s="1">
        <v>5</v>
      </c>
      <c r="AC52" s="1">
        <v>3</v>
      </c>
      <c r="BE52" s="1">
        <f t="shared" si="1"/>
        <v>33</v>
      </c>
      <c r="BF52" s="6">
        <v>825</v>
      </c>
      <c r="BG52" s="6">
        <f t="shared" si="0"/>
        <v>27225</v>
      </c>
      <c r="BH52" s="8">
        <v>313.95</v>
      </c>
      <c r="BI52" s="16" t="s">
        <v>298</v>
      </c>
    </row>
    <row r="53" spans="1:61" s="1" customFormat="1" ht="215.1" customHeight="1" x14ac:dyDescent="0.25">
      <c r="A53"/>
      <c r="B53" s="1" t="s">
        <v>287</v>
      </c>
      <c r="C53" s="1" t="s">
        <v>287</v>
      </c>
      <c r="D53" s="1" t="s">
        <v>437</v>
      </c>
      <c r="E53" s="1" t="s">
        <v>438</v>
      </c>
      <c r="F53" s="1" t="s">
        <v>290</v>
      </c>
      <c r="G53" s="1" t="s">
        <v>131</v>
      </c>
      <c r="H53" s="1" t="s">
        <v>291</v>
      </c>
      <c r="I53" s="1" t="s">
        <v>414</v>
      </c>
      <c r="J53" s="1" t="s">
        <v>435</v>
      </c>
      <c r="K53" s="1" t="s">
        <v>436</v>
      </c>
      <c r="L53" s="1" t="s">
        <v>295</v>
      </c>
      <c r="N53" s="1" t="s">
        <v>299</v>
      </c>
      <c r="P53" s="1" t="s">
        <v>439</v>
      </c>
      <c r="T53" s="2"/>
      <c r="V53" s="1" t="s">
        <v>1</v>
      </c>
      <c r="AB53" s="1">
        <v>2</v>
      </c>
      <c r="BE53" s="1">
        <f t="shared" si="1"/>
        <v>2</v>
      </c>
      <c r="BF53" s="6">
        <v>825</v>
      </c>
      <c r="BG53" s="6">
        <f t="shared" si="0"/>
        <v>1650</v>
      </c>
      <c r="BH53" s="8">
        <v>313.95</v>
      </c>
      <c r="BI53" s="16" t="s">
        <v>298</v>
      </c>
    </row>
    <row r="54" spans="1:61" s="1" customFormat="1" ht="215.1" customHeight="1" x14ac:dyDescent="0.25">
      <c r="A54"/>
      <c r="B54" s="1" t="s">
        <v>287</v>
      </c>
      <c r="C54" s="1" t="s">
        <v>287</v>
      </c>
      <c r="D54" s="1" t="s">
        <v>440</v>
      </c>
      <c r="E54" s="1" t="s">
        <v>441</v>
      </c>
      <c r="F54" s="1" t="s">
        <v>290</v>
      </c>
      <c r="G54" s="1" t="s">
        <v>131</v>
      </c>
      <c r="H54" s="1" t="s">
        <v>291</v>
      </c>
      <c r="I54" s="1" t="s">
        <v>414</v>
      </c>
      <c r="J54" s="1" t="s">
        <v>442</v>
      </c>
      <c r="K54" s="1" t="s">
        <v>443</v>
      </c>
      <c r="L54" s="1" t="s">
        <v>295</v>
      </c>
      <c r="N54" s="1" t="s">
        <v>444</v>
      </c>
      <c r="P54" s="1" t="s">
        <v>445</v>
      </c>
      <c r="T54" s="2"/>
      <c r="V54" s="1" t="s">
        <v>1</v>
      </c>
      <c r="Y54" s="1">
        <v>1</v>
      </c>
      <c r="Z54" s="1">
        <v>1</v>
      </c>
      <c r="AC54" s="1">
        <v>1</v>
      </c>
      <c r="BE54" s="1">
        <f t="shared" si="1"/>
        <v>3</v>
      </c>
      <c r="BF54" s="6">
        <v>825</v>
      </c>
      <c r="BG54" s="6">
        <f t="shared" si="0"/>
        <v>2475</v>
      </c>
      <c r="BH54" s="8">
        <v>313.95</v>
      </c>
      <c r="BI54" s="16" t="s">
        <v>298</v>
      </c>
    </row>
    <row r="55" spans="1:61" s="1" customFormat="1" ht="215.1" customHeight="1" x14ac:dyDescent="0.25">
      <c r="A55"/>
      <c r="B55" s="1" t="s">
        <v>287</v>
      </c>
      <c r="C55" s="1" t="s">
        <v>287</v>
      </c>
      <c r="D55" s="1" t="s">
        <v>446</v>
      </c>
      <c r="E55" s="1" t="s">
        <v>447</v>
      </c>
      <c r="F55" s="1" t="s">
        <v>290</v>
      </c>
      <c r="G55" s="1" t="s">
        <v>131</v>
      </c>
      <c r="H55" s="1" t="s">
        <v>291</v>
      </c>
      <c r="I55" s="1" t="s">
        <v>414</v>
      </c>
      <c r="J55" s="1" t="s">
        <v>448</v>
      </c>
      <c r="K55" s="1" t="s">
        <v>449</v>
      </c>
      <c r="L55" s="1" t="s">
        <v>295</v>
      </c>
      <c r="N55" s="1" t="s">
        <v>450</v>
      </c>
      <c r="P55" s="1" t="s">
        <v>451</v>
      </c>
      <c r="T55" s="2"/>
      <c r="V55" s="1" t="s">
        <v>1</v>
      </c>
      <c r="Y55" s="1">
        <v>1</v>
      </c>
      <c r="AB55" s="1">
        <v>3</v>
      </c>
      <c r="BE55" s="1">
        <f t="shared" si="1"/>
        <v>4</v>
      </c>
      <c r="BF55" s="6">
        <v>825</v>
      </c>
      <c r="BG55" s="6">
        <f t="shared" si="0"/>
        <v>3300</v>
      </c>
      <c r="BH55" s="8">
        <v>313.95</v>
      </c>
      <c r="BI55" s="16" t="s">
        <v>298</v>
      </c>
    </row>
    <row r="56" spans="1:61" s="1" customFormat="1" ht="215.1" customHeight="1" x14ac:dyDescent="0.25">
      <c r="A56"/>
      <c r="B56" s="1" t="s">
        <v>287</v>
      </c>
      <c r="C56" s="1" t="s">
        <v>287</v>
      </c>
      <c r="D56" s="1" t="s">
        <v>452</v>
      </c>
      <c r="E56" s="1" t="s">
        <v>453</v>
      </c>
      <c r="F56" s="1" t="s">
        <v>290</v>
      </c>
      <c r="G56" s="1" t="s">
        <v>131</v>
      </c>
      <c r="H56" s="1" t="s">
        <v>291</v>
      </c>
      <c r="I56" s="1" t="s">
        <v>414</v>
      </c>
      <c r="J56" s="1" t="s">
        <v>448</v>
      </c>
      <c r="K56" s="1" t="s">
        <v>449</v>
      </c>
      <c r="L56" s="1" t="s">
        <v>295</v>
      </c>
      <c r="N56" s="1" t="s">
        <v>454</v>
      </c>
      <c r="P56" s="1" t="s">
        <v>455</v>
      </c>
      <c r="T56" s="2"/>
      <c r="V56" s="1" t="s">
        <v>1</v>
      </c>
      <c r="AB56" s="1">
        <v>2</v>
      </c>
      <c r="AC56" s="1">
        <v>2</v>
      </c>
      <c r="BE56" s="1">
        <f t="shared" si="1"/>
        <v>4</v>
      </c>
      <c r="BF56" s="6">
        <v>825</v>
      </c>
      <c r="BG56" s="6">
        <f t="shared" si="0"/>
        <v>3300</v>
      </c>
      <c r="BH56" s="8">
        <v>313.95</v>
      </c>
      <c r="BI56" s="16" t="s">
        <v>298</v>
      </c>
    </row>
    <row r="57" spans="1:61" s="1" customFormat="1" ht="215.1" customHeight="1" x14ac:dyDescent="0.25">
      <c r="A57"/>
      <c r="B57" s="1" t="s">
        <v>287</v>
      </c>
      <c r="C57" s="1" t="s">
        <v>287</v>
      </c>
      <c r="D57" s="1" t="s">
        <v>456</v>
      </c>
      <c r="E57" s="1" t="s">
        <v>457</v>
      </c>
      <c r="F57" s="1" t="s">
        <v>333</v>
      </c>
      <c r="G57" s="1" t="s">
        <v>131</v>
      </c>
      <c r="H57" s="1" t="s">
        <v>291</v>
      </c>
      <c r="I57" s="1" t="s">
        <v>414</v>
      </c>
      <c r="J57" s="1" t="s">
        <v>458</v>
      </c>
      <c r="K57" s="1" t="s">
        <v>459</v>
      </c>
      <c r="L57" s="1" t="s">
        <v>295</v>
      </c>
      <c r="N57" s="1" t="s">
        <v>460</v>
      </c>
      <c r="P57" s="1" t="s">
        <v>461</v>
      </c>
      <c r="T57" s="2"/>
      <c r="V57" s="1" t="s">
        <v>1</v>
      </c>
      <c r="AC57" s="1">
        <v>1</v>
      </c>
      <c r="AD57" s="1">
        <v>5</v>
      </c>
      <c r="BE57" s="1">
        <f t="shared" si="1"/>
        <v>6</v>
      </c>
      <c r="BF57" s="6">
        <v>695</v>
      </c>
      <c r="BG57" s="6">
        <f t="shared" si="0"/>
        <v>4170</v>
      </c>
      <c r="BH57" s="8">
        <v>270</v>
      </c>
      <c r="BI57" s="16" t="s">
        <v>298</v>
      </c>
    </row>
    <row r="58" spans="1:61" s="1" customFormat="1" ht="215.1" customHeight="1" x14ac:dyDescent="0.25">
      <c r="A58"/>
      <c r="B58" s="1" t="s">
        <v>287</v>
      </c>
      <c r="C58" s="1" t="s">
        <v>287</v>
      </c>
      <c r="D58" s="1" t="s">
        <v>462</v>
      </c>
      <c r="E58" s="1" t="s">
        <v>463</v>
      </c>
      <c r="F58" s="1" t="s">
        <v>333</v>
      </c>
      <c r="G58" s="1" t="s">
        <v>131</v>
      </c>
      <c r="H58" s="1" t="s">
        <v>291</v>
      </c>
      <c r="I58" s="1" t="s">
        <v>464</v>
      </c>
      <c r="J58" s="1" t="s">
        <v>465</v>
      </c>
      <c r="K58" s="1" t="s">
        <v>466</v>
      </c>
      <c r="L58" s="1" t="s">
        <v>295</v>
      </c>
      <c r="N58" s="1" t="s">
        <v>171</v>
      </c>
      <c r="P58" s="1" t="s">
        <v>311</v>
      </c>
      <c r="T58" s="2" t="s">
        <v>467</v>
      </c>
      <c r="V58" s="1" t="s">
        <v>1</v>
      </c>
      <c r="AA58" s="1">
        <v>1</v>
      </c>
      <c r="AD58" s="1">
        <v>1</v>
      </c>
      <c r="BE58" s="1">
        <f t="shared" ref="BE58:BE89" si="2">SUM(W58:BD58)</f>
        <v>2</v>
      </c>
      <c r="BF58" s="6">
        <v>525</v>
      </c>
      <c r="BG58" s="6">
        <f t="shared" ref="BG58:BG89" si="3">+BF58*BE58</f>
        <v>1050</v>
      </c>
      <c r="BH58" s="8">
        <v>212.55</v>
      </c>
      <c r="BI58" s="16" t="s">
        <v>298</v>
      </c>
    </row>
    <row r="59" spans="1:61" s="1" customFormat="1" ht="215.1" customHeight="1" x14ac:dyDescent="0.25">
      <c r="A59"/>
      <c r="B59" s="1" t="s">
        <v>287</v>
      </c>
      <c r="C59" s="1" t="s">
        <v>287</v>
      </c>
      <c r="D59" s="1" t="s">
        <v>468</v>
      </c>
      <c r="E59" s="1" t="s">
        <v>469</v>
      </c>
      <c r="F59" s="1" t="s">
        <v>333</v>
      </c>
      <c r="G59" s="1" t="s">
        <v>131</v>
      </c>
      <c r="H59" s="1" t="s">
        <v>291</v>
      </c>
      <c r="I59" s="1" t="s">
        <v>464</v>
      </c>
      <c r="J59" s="1" t="s">
        <v>470</v>
      </c>
      <c r="K59" s="1" t="s">
        <v>471</v>
      </c>
      <c r="L59" s="1" t="s">
        <v>295</v>
      </c>
      <c r="N59" s="1" t="s">
        <v>472</v>
      </c>
      <c r="P59" s="1" t="s">
        <v>473</v>
      </c>
      <c r="T59" s="2"/>
      <c r="V59" s="1" t="s">
        <v>1</v>
      </c>
      <c r="Z59" s="1">
        <v>1</v>
      </c>
      <c r="AA59" s="1">
        <v>1</v>
      </c>
      <c r="AB59" s="1">
        <v>2</v>
      </c>
      <c r="AC59" s="1">
        <v>6</v>
      </c>
      <c r="BE59" s="1">
        <f t="shared" si="2"/>
        <v>10</v>
      </c>
      <c r="BF59" s="6">
        <v>525</v>
      </c>
      <c r="BG59" s="6">
        <f t="shared" si="3"/>
        <v>5250</v>
      </c>
      <c r="BH59" s="8">
        <v>212.55</v>
      </c>
      <c r="BI59" s="16" t="s">
        <v>298</v>
      </c>
    </row>
    <row r="60" spans="1:61" s="1" customFormat="1" ht="215.1" customHeight="1" x14ac:dyDescent="0.25">
      <c r="A60"/>
      <c r="B60" s="1" t="s">
        <v>287</v>
      </c>
      <c r="C60" s="1" t="s">
        <v>287</v>
      </c>
      <c r="D60" s="1" t="s">
        <v>474</v>
      </c>
      <c r="E60" s="1" t="s">
        <v>475</v>
      </c>
      <c r="F60" s="1" t="s">
        <v>333</v>
      </c>
      <c r="G60" s="1" t="s">
        <v>131</v>
      </c>
      <c r="H60" s="1" t="s">
        <v>291</v>
      </c>
      <c r="I60" s="1" t="s">
        <v>464</v>
      </c>
      <c r="J60" s="1" t="s">
        <v>476</v>
      </c>
      <c r="K60" s="1" t="s">
        <v>477</v>
      </c>
      <c r="L60" s="1" t="s">
        <v>295</v>
      </c>
      <c r="N60" s="1" t="s">
        <v>478</v>
      </c>
      <c r="P60" s="1" t="s">
        <v>479</v>
      </c>
      <c r="T60" s="2" t="s">
        <v>480</v>
      </c>
      <c r="V60" s="1" t="s">
        <v>1</v>
      </c>
      <c r="Z60" s="1">
        <v>1</v>
      </c>
      <c r="AB60" s="1">
        <v>1</v>
      </c>
      <c r="AC60" s="1">
        <v>2</v>
      </c>
      <c r="AD60" s="1">
        <v>1</v>
      </c>
      <c r="BE60" s="1">
        <f t="shared" si="2"/>
        <v>5</v>
      </c>
      <c r="BF60" s="6">
        <v>525</v>
      </c>
      <c r="BG60" s="6">
        <f t="shared" si="3"/>
        <v>2625</v>
      </c>
      <c r="BH60" s="8">
        <v>212.55</v>
      </c>
      <c r="BI60" s="16" t="s">
        <v>298</v>
      </c>
    </row>
    <row r="61" spans="1:61" s="1" customFormat="1" ht="215.1" customHeight="1" x14ac:dyDescent="0.25">
      <c r="A61"/>
      <c r="B61" s="1" t="s">
        <v>287</v>
      </c>
      <c r="C61" s="1" t="s">
        <v>287</v>
      </c>
      <c r="D61" s="3" t="s">
        <v>481</v>
      </c>
      <c r="E61" s="1" t="s">
        <v>482</v>
      </c>
      <c r="F61" s="1" t="s">
        <v>290</v>
      </c>
      <c r="G61" s="1" t="s">
        <v>131</v>
      </c>
      <c r="H61" s="1" t="s">
        <v>369</v>
      </c>
      <c r="I61" s="1" t="s">
        <v>483</v>
      </c>
      <c r="J61" s="1" t="s">
        <v>484</v>
      </c>
      <c r="K61" s="1" t="s">
        <v>485</v>
      </c>
      <c r="L61" s="1" t="s">
        <v>295</v>
      </c>
      <c r="N61" s="1" t="s">
        <v>444</v>
      </c>
      <c r="P61" s="1" t="s">
        <v>445</v>
      </c>
      <c r="T61" s="2"/>
      <c r="V61" s="1" t="s">
        <v>1</v>
      </c>
      <c r="Z61" s="1">
        <v>2</v>
      </c>
      <c r="BE61" s="1">
        <f t="shared" si="2"/>
        <v>2</v>
      </c>
      <c r="BF61" s="6">
        <v>350</v>
      </c>
      <c r="BG61" s="6">
        <f t="shared" si="3"/>
        <v>700</v>
      </c>
      <c r="BH61" s="8">
        <v>153.35000000000002</v>
      </c>
      <c r="BI61" s="16" t="s">
        <v>298</v>
      </c>
    </row>
    <row r="62" spans="1:61" s="1" customFormat="1" ht="215.1" customHeight="1" x14ac:dyDescent="0.25">
      <c r="A62"/>
      <c r="B62" s="1" t="s">
        <v>287</v>
      </c>
      <c r="C62" s="1" t="s">
        <v>287</v>
      </c>
      <c r="D62" s="1" t="s">
        <v>486</v>
      </c>
      <c r="E62" s="1" t="s">
        <v>487</v>
      </c>
      <c r="F62" s="1" t="s">
        <v>290</v>
      </c>
      <c r="G62" s="1" t="s">
        <v>131</v>
      </c>
      <c r="H62" s="1" t="s">
        <v>369</v>
      </c>
      <c r="I62" s="1" t="s">
        <v>488</v>
      </c>
      <c r="J62" s="1" t="s">
        <v>489</v>
      </c>
      <c r="K62" s="1" t="s">
        <v>490</v>
      </c>
      <c r="L62" s="1" t="s">
        <v>295</v>
      </c>
      <c r="N62" s="1" t="s">
        <v>444</v>
      </c>
      <c r="P62" s="1" t="s">
        <v>445</v>
      </c>
      <c r="T62" s="2"/>
      <c r="V62" s="1" t="s">
        <v>1</v>
      </c>
      <c r="AA62" s="1">
        <v>1</v>
      </c>
      <c r="AB62" s="1">
        <v>1</v>
      </c>
      <c r="BE62" s="1">
        <f t="shared" si="2"/>
        <v>2</v>
      </c>
      <c r="BF62" s="6">
        <v>325</v>
      </c>
      <c r="BG62" s="6">
        <f t="shared" si="3"/>
        <v>650</v>
      </c>
      <c r="BH62" s="8">
        <v>144.9</v>
      </c>
      <c r="BI62" s="16" t="s">
        <v>298</v>
      </c>
    </row>
    <row r="63" spans="1:61" s="1" customFormat="1" ht="215.1" customHeight="1" x14ac:dyDescent="0.25">
      <c r="A63"/>
      <c r="B63" s="1" t="s">
        <v>287</v>
      </c>
      <c r="C63" s="1" t="s">
        <v>287</v>
      </c>
      <c r="D63" s="1" t="s">
        <v>491</v>
      </c>
      <c r="E63" s="1" t="s">
        <v>492</v>
      </c>
      <c r="F63" s="1" t="s">
        <v>290</v>
      </c>
      <c r="G63" s="1" t="s">
        <v>131</v>
      </c>
      <c r="H63" s="1" t="s">
        <v>369</v>
      </c>
      <c r="I63" s="1" t="s">
        <v>493</v>
      </c>
      <c r="J63" s="1" t="s">
        <v>494</v>
      </c>
      <c r="K63" s="1" t="s">
        <v>495</v>
      </c>
      <c r="L63" s="1" t="s">
        <v>295</v>
      </c>
      <c r="N63" s="1" t="s">
        <v>403</v>
      </c>
      <c r="P63" s="1" t="s">
        <v>404</v>
      </c>
      <c r="T63" s="2"/>
      <c r="V63" s="1" t="s">
        <v>1</v>
      </c>
      <c r="Y63" s="1">
        <v>1</v>
      </c>
      <c r="Z63" s="1">
        <v>2</v>
      </c>
      <c r="AA63" s="1">
        <v>6</v>
      </c>
      <c r="AB63" s="1">
        <v>3</v>
      </c>
      <c r="BE63" s="1">
        <f t="shared" si="2"/>
        <v>12</v>
      </c>
      <c r="BF63" s="6">
        <v>450</v>
      </c>
      <c r="BG63" s="6">
        <f t="shared" si="3"/>
        <v>5400</v>
      </c>
      <c r="BH63" s="8">
        <v>187.15</v>
      </c>
      <c r="BI63" s="16" t="s">
        <v>298</v>
      </c>
    </row>
    <row r="64" spans="1:61" s="1" customFormat="1" ht="215.1" customHeight="1" x14ac:dyDescent="0.25">
      <c r="A64"/>
      <c r="B64" s="1" t="s">
        <v>287</v>
      </c>
      <c r="C64" s="1" t="s">
        <v>287</v>
      </c>
      <c r="D64" s="1" t="s">
        <v>496</v>
      </c>
      <c r="E64" s="1" t="s">
        <v>497</v>
      </c>
      <c r="F64" s="1" t="s">
        <v>290</v>
      </c>
      <c r="G64" s="1" t="s">
        <v>131</v>
      </c>
      <c r="H64" s="1" t="s">
        <v>369</v>
      </c>
      <c r="I64" s="1" t="s">
        <v>493</v>
      </c>
      <c r="J64" s="1" t="s">
        <v>494</v>
      </c>
      <c r="K64" s="1" t="s">
        <v>495</v>
      </c>
      <c r="L64" s="1" t="s">
        <v>295</v>
      </c>
      <c r="N64" s="1" t="s">
        <v>171</v>
      </c>
      <c r="P64" s="1" t="s">
        <v>311</v>
      </c>
      <c r="T64" s="2"/>
      <c r="V64" s="1" t="s">
        <v>1</v>
      </c>
      <c r="Z64" s="1">
        <v>4</v>
      </c>
      <c r="AA64" s="1">
        <v>1</v>
      </c>
      <c r="AB64" s="1">
        <v>1</v>
      </c>
      <c r="AC64" s="1">
        <v>2</v>
      </c>
      <c r="BE64" s="1">
        <f t="shared" si="2"/>
        <v>8</v>
      </c>
      <c r="BF64" s="6">
        <v>450</v>
      </c>
      <c r="BG64" s="6">
        <f t="shared" si="3"/>
        <v>3600</v>
      </c>
      <c r="BH64" s="8">
        <v>187.15</v>
      </c>
      <c r="BI64" s="16" t="s">
        <v>298</v>
      </c>
    </row>
    <row r="65" spans="1:61" s="1" customFormat="1" ht="215.1" customHeight="1" x14ac:dyDescent="0.25">
      <c r="A65"/>
      <c r="B65" s="1" t="s">
        <v>287</v>
      </c>
      <c r="C65" s="1" t="s">
        <v>287</v>
      </c>
      <c r="D65" s="1" t="s">
        <v>498</v>
      </c>
      <c r="E65" s="1" t="s">
        <v>499</v>
      </c>
      <c r="F65" s="1" t="s">
        <v>290</v>
      </c>
      <c r="G65" s="1" t="s">
        <v>131</v>
      </c>
      <c r="H65" s="1" t="s">
        <v>369</v>
      </c>
      <c r="I65" s="1" t="s">
        <v>488</v>
      </c>
      <c r="J65" s="1" t="s">
        <v>500</v>
      </c>
      <c r="K65" s="1" t="s">
        <v>501</v>
      </c>
      <c r="L65" s="1" t="s">
        <v>295</v>
      </c>
      <c r="N65" s="1" t="s">
        <v>403</v>
      </c>
      <c r="P65" s="1" t="s">
        <v>404</v>
      </c>
      <c r="T65" s="2"/>
      <c r="V65" s="1" t="s">
        <v>1</v>
      </c>
      <c r="Z65" s="1">
        <v>3</v>
      </c>
      <c r="BE65" s="1">
        <f t="shared" si="2"/>
        <v>3</v>
      </c>
      <c r="BF65" s="6">
        <v>350</v>
      </c>
      <c r="BG65" s="6">
        <f t="shared" si="3"/>
        <v>1050</v>
      </c>
      <c r="BH65" s="8">
        <v>153.35000000000002</v>
      </c>
      <c r="BI65" s="16" t="s">
        <v>298</v>
      </c>
    </row>
    <row r="66" spans="1:61" s="1" customFormat="1" ht="215.1" customHeight="1" x14ac:dyDescent="0.25">
      <c r="A66"/>
      <c r="B66" s="1" t="s">
        <v>287</v>
      </c>
      <c r="C66" s="1" t="s">
        <v>287</v>
      </c>
      <c r="D66" s="1" t="s">
        <v>502</v>
      </c>
      <c r="E66" s="1" t="s">
        <v>503</v>
      </c>
      <c r="F66" s="1" t="s">
        <v>333</v>
      </c>
      <c r="G66" s="1" t="s">
        <v>131</v>
      </c>
      <c r="H66" s="1" t="s">
        <v>291</v>
      </c>
      <c r="I66" s="1" t="s">
        <v>414</v>
      </c>
      <c r="J66" s="1" t="s">
        <v>504</v>
      </c>
      <c r="K66" s="1" t="s">
        <v>505</v>
      </c>
      <c r="L66" s="1" t="s">
        <v>295</v>
      </c>
      <c r="N66" s="1" t="s">
        <v>506</v>
      </c>
      <c r="P66" s="1" t="s">
        <v>507</v>
      </c>
      <c r="T66" s="2"/>
      <c r="V66" s="1" t="s">
        <v>1</v>
      </c>
      <c r="Z66" s="1">
        <v>5</v>
      </c>
      <c r="AA66" s="1">
        <v>7</v>
      </c>
      <c r="AB66" s="1">
        <v>10</v>
      </c>
      <c r="AC66" s="1">
        <v>15</v>
      </c>
      <c r="AD66" s="1">
        <v>15</v>
      </c>
      <c r="BE66" s="1">
        <f t="shared" si="2"/>
        <v>52</v>
      </c>
      <c r="BF66" s="6">
        <v>695</v>
      </c>
      <c r="BG66" s="6">
        <f t="shared" si="3"/>
        <v>36140</v>
      </c>
      <c r="BH66" s="8">
        <v>270</v>
      </c>
      <c r="BI66" s="16" t="s">
        <v>298</v>
      </c>
    </row>
    <row r="67" spans="1:61" s="1" customFormat="1" ht="215.1" customHeight="1" x14ac:dyDescent="0.25">
      <c r="A67"/>
      <c r="B67" s="1" t="s">
        <v>287</v>
      </c>
      <c r="C67" s="1" t="s">
        <v>287</v>
      </c>
      <c r="D67" s="1" t="s">
        <v>508</v>
      </c>
      <c r="E67" s="1" t="s">
        <v>509</v>
      </c>
      <c r="F67" s="1" t="s">
        <v>333</v>
      </c>
      <c r="G67" s="1" t="s">
        <v>131</v>
      </c>
      <c r="H67" s="1" t="s">
        <v>291</v>
      </c>
      <c r="I67" s="1" t="s">
        <v>414</v>
      </c>
      <c r="J67" s="1" t="s">
        <v>504</v>
      </c>
      <c r="K67" s="1" t="s">
        <v>505</v>
      </c>
      <c r="L67" s="1" t="s">
        <v>295</v>
      </c>
      <c r="N67" s="1" t="s">
        <v>510</v>
      </c>
      <c r="P67" s="1" t="s">
        <v>311</v>
      </c>
      <c r="T67" s="2"/>
      <c r="V67" s="1" t="s">
        <v>1</v>
      </c>
      <c r="Z67" s="1">
        <v>8</v>
      </c>
      <c r="AA67" s="1">
        <v>20</v>
      </c>
      <c r="AB67" s="1">
        <v>15</v>
      </c>
      <c r="AC67" s="1">
        <v>20</v>
      </c>
      <c r="BE67" s="1">
        <f t="shared" si="2"/>
        <v>63</v>
      </c>
      <c r="BF67" s="6">
        <v>695</v>
      </c>
      <c r="BG67" s="6">
        <f t="shared" si="3"/>
        <v>43785</v>
      </c>
      <c r="BH67" s="8">
        <v>270</v>
      </c>
      <c r="BI67" s="16" t="s">
        <v>298</v>
      </c>
    </row>
    <row r="68" spans="1:61" s="1" customFormat="1" ht="215.1" customHeight="1" x14ac:dyDescent="0.25">
      <c r="A68"/>
      <c r="B68" s="1" t="s">
        <v>287</v>
      </c>
      <c r="C68" s="1" t="s">
        <v>287</v>
      </c>
      <c r="D68" s="1" t="s">
        <v>511</v>
      </c>
      <c r="E68" s="1" t="s">
        <v>512</v>
      </c>
      <c r="F68" s="1" t="s">
        <v>333</v>
      </c>
      <c r="G68" s="1" t="s">
        <v>131</v>
      </c>
      <c r="H68" s="1" t="s">
        <v>291</v>
      </c>
      <c r="I68" s="1" t="s">
        <v>414</v>
      </c>
      <c r="J68" s="1" t="s">
        <v>513</v>
      </c>
      <c r="K68" s="1" t="s">
        <v>514</v>
      </c>
      <c r="L68" s="1" t="s">
        <v>295</v>
      </c>
      <c r="N68" s="1" t="s">
        <v>515</v>
      </c>
      <c r="P68" s="1" t="s">
        <v>439</v>
      </c>
      <c r="T68" s="2"/>
      <c r="V68" s="1" t="s">
        <v>1</v>
      </c>
      <c r="Z68" s="1">
        <v>7</v>
      </c>
      <c r="AA68" s="1">
        <v>10</v>
      </c>
      <c r="AB68" s="1">
        <v>10</v>
      </c>
      <c r="AC68" s="1">
        <v>8</v>
      </c>
      <c r="AD68" s="1">
        <v>5</v>
      </c>
      <c r="BE68" s="1">
        <f t="shared" si="2"/>
        <v>40</v>
      </c>
      <c r="BF68" s="6">
        <v>775</v>
      </c>
      <c r="BG68" s="6">
        <f t="shared" si="3"/>
        <v>31000</v>
      </c>
      <c r="BH68" s="8">
        <v>297.05</v>
      </c>
      <c r="BI68" s="16" t="s">
        <v>298</v>
      </c>
    </row>
    <row r="69" spans="1:61" s="1" customFormat="1" ht="215.1" customHeight="1" x14ac:dyDescent="0.25">
      <c r="A69"/>
      <c r="B69" s="1" t="s">
        <v>287</v>
      </c>
      <c r="C69" s="1" t="s">
        <v>287</v>
      </c>
      <c r="D69" s="1" t="s">
        <v>516</v>
      </c>
      <c r="E69" s="1" t="s">
        <v>517</v>
      </c>
      <c r="F69" s="1" t="s">
        <v>333</v>
      </c>
      <c r="G69" s="1" t="s">
        <v>131</v>
      </c>
      <c r="H69" s="1" t="s">
        <v>291</v>
      </c>
      <c r="I69" s="1" t="s">
        <v>414</v>
      </c>
      <c r="J69" s="1" t="s">
        <v>513</v>
      </c>
      <c r="K69" s="1" t="s">
        <v>514</v>
      </c>
      <c r="L69" s="1" t="s">
        <v>295</v>
      </c>
      <c r="N69" s="1" t="s">
        <v>518</v>
      </c>
      <c r="P69" s="1" t="s">
        <v>455</v>
      </c>
      <c r="T69" s="2"/>
      <c r="V69" s="1" t="s">
        <v>1</v>
      </c>
      <c r="Z69" s="1">
        <v>7</v>
      </c>
      <c r="AA69" s="1">
        <v>10</v>
      </c>
      <c r="AB69" s="1">
        <v>10</v>
      </c>
      <c r="AC69" s="1">
        <v>8</v>
      </c>
      <c r="AD69" s="1">
        <v>2</v>
      </c>
      <c r="BE69" s="1">
        <f t="shared" si="2"/>
        <v>37</v>
      </c>
      <c r="BF69" s="6">
        <v>775</v>
      </c>
      <c r="BG69" s="6">
        <f t="shared" si="3"/>
        <v>28675</v>
      </c>
      <c r="BH69" s="8">
        <v>297.05</v>
      </c>
      <c r="BI69" s="16" t="s">
        <v>298</v>
      </c>
    </row>
    <row r="70" spans="1:61" s="1" customFormat="1" ht="215.1" customHeight="1" x14ac:dyDescent="0.25">
      <c r="A70"/>
      <c r="B70" s="1" t="s">
        <v>287</v>
      </c>
      <c r="C70" s="1" t="s">
        <v>287</v>
      </c>
      <c r="D70" s="1" t="s">
        <v>519</v>
      </c>
      <c r="E70" s="1" t="s">
        <v>520</v>
      </c>
      <c r="F70" s="1" t="s">
        <v>333</v>
      </c>
      <c r="G70" s="1" t="s">
        <v>131</v>
      </c>
      <c r="H70" s="1" t="s">
        <v>521</v>
      </c>
      <c r="I70" s="1" t="s">
        <v>522</v>
      </c>
      <c r="J70" s="1" t="s">
        <v>523</v>
      </c>
      <c r="K70" s="1" t="s">
        <v>524</v>
      </c>
      <c r="L70" s="1" t="s">
        <v>295</v>
      </c>
      <c r="N70" s="1" t="s">
        <v>403</v>
      </c>
      <c r="P70" s="1" t="s">
        <v>404</v>
      </c>
      <c r="T70" s="2"/>
      <c r="V70" s="1" t="s">
        <v>1</v>
      </c>
      <c r="Z70" s="1">
        <v>11</v>
      </c>
      <c r="AA70" s="1">
        <v>14</v>
      </c>
      <c r="AB70" s="1">
        <v>12</v>
      </c>
      <c r="AC70" s="1">
        <v>10</v>
      </c>
      <c r="AD70" s="1">
        <v>4</v>
      </c>
      <c r="BE70" s="1">
        <f t="shared" si="2"/>
        <v>51</v>
      </c>
      <c r="BF70" s="6">
        <v>275</v>
      </c>
      <c r="BG70" s="6">
        <f t="shared" si="3"/>
        <v>14025</v>
      </c>
      <c r="BH70" s="8">
        <v>128</v>
      </c>
      <c r="BI70" s="16" t="s">
        <v>298</v>
      </c>
    </row>
    <row r="71" spans="1:61" s="1" customFormat="1" ht="215.1" customHeight="1" x14ac:dyDescent="0.25">
      <c r="A71"/>
      <c r="B71" s="1" t="s">
        <v>287</v>
      </c>
      <c r="C71" s="1" t="s">
        <v>287</v>
      </c>
      <c r="D71" s="1" t="s">
        <v>525</v>
      </c>
      <c r="E71" s="1" t="s">
        <v>526</v>
      </c>
      <c r="F71" s="1" t="s">
        <v>333</v>
      </c>
      <c r="G71" s="1" t="s">
        <v>131</v>
      </c>
      <c r="H71" s="1" t="s">
        <v>521</v>
      </c>
      <c r="I71" s="1" t="s">
        <v>522</v>
      </c>
      <c r="J71" s="1" t="s">
        <v>527</v>
      </c>
      <c r="K71" s="1" t="s">
        <v>528</v>
      </c>
      <c r="L71" s="1" t="s">
        <v>295</v>
      </c>
      <c r="N71" s="1" t="s">
        <v>529</v>
      </c>
      <c r="P71" s="1" t="s">
        <v>530</v>
      </c>
      <c r="T71" s="2"/>
      <c r="V71" s="1" t="s">
        <v>1</v>
      </c>
      <c r="Y71" s="1">
        <v>3</v>
      </c>
      <c r="Z71" s="1">
        <v>2</v>
      </c>
      <c r="AA71" s="1">
        <v>7</v>
      </c>
      <c r="AB71" s="1">
        <v>8</v>
      </c>
      <c r="AC71" s="1">
        <v>7</v>
      </c>
      <c r="BE71" s="1">
        <f t="shared" si="2"/>
        <v>27</v>
      </c>
      <c r="BF71" s="6">
        <v>275</v>
      </c>
      <c r="BG71" s="6">
        <f t="shared" si="3"/>
        <v>7425</v>
      </c>
      <c r="BH71" s="8">
        <v>128</v>
      </c>
      <c r="BI71" s="16" t="s">
        <v>298</v>
      </c>
    </row>
    <row r="72" spans="1:61" s="1" customFormat="1" ht="215.1" customHeight="1" x14ac:dyDescent="0.25">
      <c r="A72"/>
      <c r="B72" s="1" t="s">
        <v>287</v>
      </c>
      <c r="C72" s="1" t="s">
        <v>287</v>
      </c>
      <c r="D72" s="1" t="s">
        <v>531</v>
      </c>
      <c r="E72" s="1" t="s">
        <v>532</v>
      </c>
      <c r="F72" s="1" t="s">
        <v>333</v>
      </c>
      <c r="G72" s="1" t="s">
        <v>131</v>
      </c>
      <c r="H72" s="1" t="s">
        <v>369</v>
      </c>
      <c r="I72" s="1" t="s">
        <v>493</v>
      </c>
      <c r="J72" s="1" t="s">
        <v>533</v>
      </c>
      <c r="K72" s="1" t="s">
        <v>534</v>
      </c>
      <c r="L72" s="1" t="s">
        <v>295</v>
      </c>
      <c r="N72" s="1" t="s">
        <v>403</v>
      </c>
      <c r="P72" s="1" t="s">
        <v>404</v>
      </c>
      <c r="T72" s="2"/>
      <c r="V72" s="1" t="s">
        <v>1</v>
      </c>
      <c r="AD72" s="1">
        <v>3</v>
      </c>
      <c r="BE72" s="1">
        <f t="shared" si="2"/>
        <v>3</v>
      </c>
      <c r="BF72" s="6">
        <v>450</v>
      </c>
      <c r="BG72" s="6">
        <f t="shared" si="3"/>
        <v>1350</v>
      </c>
      <c r="BH72" s="8">
        <v>187.15</v>
      </c>
      <c r="BI72" s="16" t="s">
        <v>298</v>
      </c>
    </row>
    <row r="73" spans="1:61" s="1" customFormat="1" ht="215.1" customHeight="1" x14ac:dyDescent="0.25">
      <c r="A73"/>
      <c r="B73" s="1" t="s">
        <v>287</v>
      </c>
      <c r="C73" s="1" t="s">
        <v>287</v>
      </c>
      <c r="D73" s="1" t="s">
        <v>535</v>
      </c>
      <c r="E73" s="1" t="s">
        <v>536</v>
      </c>
      <c r="F73" s="1" t="s">
        <v>333</v>
      </c>
      <c r="G73" s="1" t="s">
        <v>131</v>
      </c>
      <c r="H73" s="1" t="s">
        <v>369</v>
      </c>
      <c r="I73" s="1" t="s">
        <v>493</v>
      </c>
      <c r="J73" s="1" t="s">
        <v>533</v>
      </c>
      <c r="K73" s="1" t="s">
        <v>534</v>
      </c>
      <c r="L73" s="1" t="s">
        <v>295</v>
      </c>
      <c r="N73" s="1" t="s">
        <v>336</v>
      </c>
      <c r="P73" s="1" t="s">
        <v>337</v>
      </c>
      <c r="T73" s="2"/>
      <c r="V73" s="1" t="s">
        <v>1</v>
      </c>
      <c r="Z73" s="1">
        <v>4</v>
      </c>
      <c r="AA73" s="1">
        <v>4</v>
      </c>
      <c r="BE73" s="1">
        <f t="shared" si="2"/>
        <v>8</v>
      </c>
      <c r="BF73" s="6">
        <v>450</v>
      </c>
      <c r="BG73" s="6">
        <f t="shared" si="3"/>
        <v>3600</v>
      </c>
      <c r="BH73" s="8">
        <v>187.15</v>
      </c>
      <c r="BI73" s="16" t="s">
        <v>298</v>
      </c>
    </row>
    <row r="74" spans="1:61" s="1" customFormat="1" ht="215.1" customHeight="1" x14ac:dyDescent="0.25">
      <c r="A74"/>
      <c r="B74" s="1" t="s">
        <v>287</v>
      </c>
      <c r="C74" s="1" t="s">
        <v>287</v>
      </c>
      <c r="D74" s="1" t="s">
        <v>537</v>
      </c>
      <c r="E74" s="1" t="s">
        <v>538</v>
      </c>
      <c r="F74" s="1" t="s">
        <v>333</v>
      </c>
      <c r="G74" s="1" t="s">
        <v>131</v>
      </c>
      <c r="H74" s="1" t="s">
        <v>369</v>
      </c>
      <c r="I74" s="1" t="s">
        <v>493</v>
      </c>
      <c r="J74" s="1" t="s">
        <v>539</v>
      </c>
      <c r="K74" s="1" t="s">
        <v>540</v>
      </c>
      <c r="L74" s="1" t="s">
        <v>295</v>
      </c>
      <c r="N74" s="1" t="s">
        <v>529</v>
      </c>
      <c r="P74" s="1" t="s">
        <v>530</v>
      </c>
      <c r="T74" s="2"/>
      <c r="V74" s="1" t="s">
        <v>1</v>
      </c>
      <c r="Z74" s="1">
        <v>1</v>
      </c>
      <c r="AB74" s="1">
        <v>1</v>
      </c>
      <c r="AC74" s="1">
        <v>1</v>
      </c>
      <c r="AD74" s="1">
        <v>6</v>
      </c>
      <c r="BE74" s="1">
        <f t="shared" si="2"/>
        <v>9</v>
      </c>
      <c r="BF74" s="6">
        <v>350</v>
      </c>
      <c r="BG74" s="6">
        <f t="shared" si="3"/>
        <v>3150</v>
      </c>
      <c r="BH74" s="8">
        <v>153.35000000000002</v>
      </c>
      <c r="BI74" s="16" t="s">
        <v>298</v>
      </c>
    </row>
    <row r="75" spans="1:61" s="1" customFormat="1" ht="215.1" customHeight="1" x14ac:dyDescent="0.25">
      <c r="A75"/>
      <c r="B75" s="1" t="s">
        <v>287</v>
      </c>
      <c r="C75" s="1" t="s">
        <v>287</v>
      </c>
      <c r="D75" s="1" t="s">
        <v>541</v>
      </c>
      <c r="E75" s="1" t="s">
        <v>542</v>
      </c>
      <c r="F75" s="1" t="s">
        <v>290</v>
      </c>
      <c r="G75" s="1" t="s">
        <v>131</v>
      </c>
      <c r="H75" s="1" t="s">
        <v>521</v>
      </c>
      <c r="I75" s="1" t="s">
        <v>522</v>
      </c>
      <c r="J75" s="1" t="s">
        <v>543</v>
      </c>
      <c r="K75" s="1" t="s">
        <v>544</v>
      </c>
      <c r="L75" s="1" t="s">
        <v>295</v>
      </c>
      <c r="N75" s="1" t="s">
        <v>403</v>
      </c>
      <c r="P75" s="1" t="s">
        <v>404</v>
      </c>
      <c r="T75" s="2"/>
      <c r="V75" s="1" t="s">
        <v>1</v>
      </c>
      <c r="Y75" s="1">
        <v>10</v>
      </c>
      <c r="Z75" s="1">
        <v>21</v>
      </c>
      <c r="AA75" s="1">
        <v>23</v>
      </c>
      <c r="AB75" s="1">
        <v>7</v>
      </c>
      <c r="AC75" s="1">
        <v>3</v>
      </c>
      <c r="BE75" s="1">
        <f t="shared" si="2"/>
        <v>64</v>
      </c>
      <c r="BF75" s="6">
        <v>275</v>
      </c>
      <c r="BG75" s="6">
        <f t="shared" si="3"/>
        <v>17600</v>
      </c>
      <c r="BH75" s="8">
        <v>128</v>
      </c>
      <c r="BI75" s="16" t="s">
        <v>298</v>
      </c>
    </row>
    <row r="76" spans="1:61" s="1" customFormat="1" ht="215.1" customHeight="1" x14ac:dyDescent="0.25">
      <c r="A76"/>
      <c r="B76" s="1" t="s">
        <v>287</v>
      </c>
      <c r="C76" s="1" t="s">
        <v>287</v>
      </c>
      <c r="D76" s="1" t="s">
        <v>545</v>
      </c>
      <c r="E76" s="1" t="s">
        <v>546</v>
      </c>
      <c r="F76" s="1" t="s">
        <v>333</v>
      </c>
      <c r="G76" s="1" t="s">
        <v>131</v>
      </c>
      <c r="H76" s="1" t="s">
        <v>521</v>
      </c>
      <c r="I76" s="1" t="s">
        <v>522</v>
      </c>
      <c r="J76" s="1" t="s">
        <v>547</v>
      </c>
      <c r="K76" s="1" t="s">
        <v>548</v>
      </c>
      <c r="L76" s="1" t="s">
        <v>295</v>
      </c>
      <c r="N76" s="1" t="s">
        <v>549</v>
      </c>
      <c r="P76" s="1" t="s">
        <v>550</v>
      </c>
      <c r="T76" s="2"/>
      <c r="V76" s="1" t="s">
        <v>1</v>
      </c>
      <c r="Z76" s="1">
        <v>1</v>
      </c>
      <c r="AA76" s="1">
        <v>4</v>
      </c>
      <c r="AB76" s="1">
        <v>4</v>
      </c>
      <c r="AC76" s="1">
        <v>5</v>
      </c>
      <c r="AD76" s="1">
        <v>3</v>
      </c>
      <c r="BE76" s="1">
        <f t="shared" si="2"/>
        <v>17</v>
      </c>
      <c r="BF76" s="6">
        <v>350</v>
      </c>
      <c r="BG76" s="6">
        <f t="shared" si="3"/>
        <v>5950</v>
      </c>
      <c r="BH76" s="8">
        <v>153.35000000000002</v>
      </c>
      <c r="BI76" s="16" t="s">
        <v>298</v>
      </c>
    </row>
    <row r="77" spans="1:61" s="1" customFormat="1" ht="215.1" customHeight="1" x14ac:dyDescent="0.25">
      <c r="A77"/>
      <c r="B77" s="1" t="s">
        <v>287</v>
      </c>
      <c r="C77" s="1" t="s">
        <v>287</v>
      </c>
      <c r="D77" s="1" t="s">
        <v>551</v>
      </c>
      <c r="E77" s="1" t="s">
        <v>552</v>
      </c>
      <c r="F77" s="1" t="s">
        <v>290</v>
      </c>
      <c r="G77" s="1" t="s">
        <v>131</v>
      </c>
      <c r="H77" s="1" t="s">
        <v>291</v>
      </c>
      <c r="I77" s="1" t="s">
        <v>464</v>
      </c>
      <c r="J77" s="1" t="s">
        <v>553</v>
      </c>
      <c r="K77" s="1" t="s">
        <v>554</v>
      </c>
      <c r="L77" s="1" t="s">
        <v>295</v>
      </c>
      <c r="N77" s="1" t="s">
        <v>304</v>
      </c>
      <c r="P77" s="1" t="s">
        <v>305</v>
      </c>
      <c r="T77" s="2"/>
      <c r="V77" s="1" t="s">
        <v>1</v>
      </c>
      <c r="Y77" s="1">
        <v>40</v>
      </c>
      <c r="Z77" s="1">
        <v>59</v>
      </c>
      <c r="AA77" s="1">
        <v>71</v>
      </c>
      <c r="AB77" s="1">
        <v>41</v>
      </c>
      <c r="AC77" s="1">
        <v>6</v>
      </c>
      <c r="BE77" s="1">
        <f t="shared" si="2"/>
        <v>217</v>
      </c>
      <c r="BF77" s="6">
        <v>950</v>
      </c>
      <c r="BG77" s="6">
        <f t="shared" si="3"/>
        <v>206150</v>
      </c>
      <c r="BH77" s="8">
        <v>356.20000000000005</v>
      </c>
      <c r="BI77" s="16" t="s">
        <v>298</v>
      </c>
    </row>
    <row r="78" spans="1:61" s="1" customFormat="1" ht="215.1" customHeight="1" x14ac:dyDescent="0.25">
      <c r="A78"/>
      <c r="B78" s="1" t="s">
        <v>287</v>
      </c>
      <c r="C78" s="1" t="s">
        <v>287</v>
      </c>
      <c r="D78" s="1" t="s">
        <v>555</v>
      </c>
      <c r="E78" s="1" t="s">
        <v>556</v>
      </c>
      <c r="F78" s="1" t="s">
        <v>290</v>
      </c>
      <c r="G78" s="1" t="s">
        <v>131</v>
      </c>
      <c r="H78" s="1" t="s">
        <v>291</v>
      </c>
      <c r="I78" s="1" t="s">
        <v>414</v>
      </c>
      <c r="J78" s="1" t="s">
        <v>557</v>
      </c>
      <c r="K78" s="1" t="s">
        <v>558</v>
      </c>
      <c r="L78" s="1" t="s">
        <v>295</v>
      </c>
      <c r="N78" s="1" t="s">
        <v>304</v>
      </c>
      <c r="P78" s="1" t="s">
        <v>305</v>
      </c>
      <c r="T78" s="2"/>
      <c r="V78" s="1" t="s">
        <v>1</v>
      </c>
      <c r="Y78" s="1">
        <v>1</v>
      </c>
      <c r="Z78" s="1">
        <v>4</v>
      </c>
      <c r="AA78" s="1">
        <v>2</v>
      </c>
      <c r="AB78" s="1">
        <v>1</v>
      </c>
      <c r="AC78" s="1">
        <v>4</v>
      </c>
      <c r="BE78" s="1">
        <f t="shared" si="2"/>
        <v>12</v>
      </c>
      <c r="BF78" s="6">
        <v>925</v>
      </c>
      <c r="BG78" s="6">
        <f t="shared" si="3"/>
        <v>11100</v>
      </c>
      <c r="BH78" s="8">
        <v>347.75</v>
      </c>
      <c r="BI78" s="16" t="s">
        <v>298</v>
      </c>
    </row>
    <row r="79" spans="1:61" s="1" customFormat="1" ht="215.1" customHeight="1" x14ac:dyDescent="0.25">
      <c r="A79"/>
      <c r="B79" s="1" t="s">
        <v>287</v>
      </c>
      <c r="C79" s="1" t="s">
        <v>287</v>
      </c>
      <c r="D79" s="1" t="s">
        <v>559</v>
      </c>
      <c r="E79" s="1" t="s">
        <v>560</v>
      </c>
      <c r="F79" s="1" t="s">
        <v>290</v>
      </c>
      <c r="G79" s="1" t="s">
        <v>154</v>
      </c>
      <c r="H79" s="1" t="s">
        <v>561</v>
      </c>
      <c r="I79" s="1" t="s">
        <v>562</v>
      </c>
      <c r="J79" s="1" t="s">
        <v>563</v>
      </c>
      <c r="K79" s="1" t="s">
        <v>564</v>
      </c>
      <c r="L79" s="1" t="s">
        <v>295</v>
      </c>
      <c r="N79" s="1" t="s">
        <v>67</v>
      </c>
      <c r="P79" s="1" t="s">
        <v>382</v>
      </c>
      <c r="T79" s="2"/>
      <c r="V79" s="1" t="s">
        <v>154</v>
      </c>
      <c r="AD79" s="1">
        <v>5</v>
      </c>
      <c r="AE79" s="1">
        <v>9</v>
      </c>
      <c r="AF79" s="1">
        <v>9</v>
      </c>
      <c r="AG79" s="1">
        <v>9</v>
      </c>
      <c r="AH79" s="1">
        <v>11</v>
      </c>
      <c r="AI79" s="1">
        <v>16</v>
      </c>
      <c r="AJ79" s="1">
        <v>35</v>
      </c>
      <c r="AK79" s="1">
        <v>15</v>
      </c>
      <c r="AL79" s="1">
        <v>12</v>
      </c>
      <c r="AM79" s="1">
        <v>11</v>
      </c>
      <c r="AN79" s="1">
        <v>12</v>
      </c>
      <c r="AO79" s="1">
        <v>3</v>
      </c>
      <c r="AP79" s="1">
        <v>10</v>
      </c>
      <c r="BE79" s="1">
        <f t="shared" si="2"/>
        <v>157</v>
      </c>
      <c r="BF79" s="6">
        <v>850</v>
      </c>
      <c r="BG79" s="6">
        <f t="shared" si="3"/>
        <v>133450</v>
      </c>
      <c r="BH79" s="8">
        <v>219.75</v>
      </c>
      <c r="BI79" s="16" t="s">
        <v>298</v>
      </c>
    </row>
    <row r="80" spans="1:61" s="1" customFormat="1" ht="215.1" customHeight="1" x14ac:dyDescent="0.25">
      <c r="A80"/>
      <c r="B80" s="1" t="s">
        <v>287</v>
      </c>
      <c r="C80" s="1" t="s">
        <v>287</v>
      </c>
      <c r="D80" s="1" t="s">
        <v>565</v>
      </c>
      <c r="E80" s="1" t="s">
        <v>566</v>
      </c>
      <c r="F80" s="1" t="s">
        <v>290</v>
      </c>
      <c r="G80" s="1" t="s">
        <v>154</v>
      </c>
      <c r="H80" s="1" t="s">
        <v>561</v>
      </c>
      <c r="I80" s="1" t="s">
        <v>562</v>
      </c>
      <c r="J80" s="1" t="s">
        <v>563</v>
      </c>
      <c r="K80" s="1" t="s">
        <v>564</v>
      </c>
      <c r="L80" s="1" t="s">
        <v>295</v>
      </c>
      <c r="N80" s="1" t="s">
        <v>136</v>
      </c>
      <c r="P80" s="1" t="s">
        <v>567</v>
      </c>
      <c r="T80" s="2"/>
      <c r="V80" s="1" t="s">
        <v>154</v>
      </c>
      <c r="AD80" s="1">
        <v>10</v>
      </c>
      <c r="AE80" s="1">
        <v>2</v>
      </c>
      <c r="AF80" s="1">
        <v>5</v>
      </c>
      <c r="AG80" s="1">
        <v>5</v>
      </c>
      <c r="AH80" s="1">
        <v>19</v>
      </c>
      <c r="AI80" s="1">
        <v>9</v>
      </c>
      <c r="AJ80" s="1">
        <v>8</v>
      </c>
      <c r="AK80" s="1">
        <v>7</v>
      </c>
      <c r="AL80" s="1">
        <v>13</v>
      </c>
      <c r="AM80" s="1">
        <v>8</v>
      </c>
      <c r="AN80" s="1">
        <v>8</v>
      </c>
      <c r="AO80" s="1">
        <v>1</v>
      </c>
      <c r="AP80" s="1">
        <v>3</v>
      </c>
      <c r="BE80" s="1">
        <f t="shared" si="2"/>
        <v>98</v>
      </c>
      <c r="BF80" s="6">
        <v>850</v>
      </c>
      <c r="BG80" s="6">
        <f t="shared" si="3"/>
        <v>83300</v>
      </c>
      <c r="BH80" s="8">
        <v>219.75</v>
      </c>
      <c r="BI80" s="16" t="s">
        <v>298</v>
      </c>
    </row>
    <row r="81" spans="1:61" s="1" customFormat="1" ht="215.1" customHeight="1" x14ac:dyDescent="0.25">
      <c r="A81"/>
      <c r="B81" s="1" t="s">
        <v>287</v>
      </c>
      <c r="C81" s="1" t="s">
        <v>287</v>
      </c>
      <c r="D81" s="1" t="s">
        <v>568</v>
      </c>
      <c r="E81" s="1" t="s">
        <v>569</v>
      </c>
      <c r="F81" s="1" t="s">
        <v>333</v>
      </c>
      <c r="G81" s="1" t="s">
        <v>154</v>
      </c>
      <c r="H81" s="1" t="s">
        <v>561</v>
      </c>
      <c r="I81" s="1" t="s">
        <v>561</v>
      </c>
      <c r="J81" s="1" t="s">
        <v>570</v>
      </c>
      <c r="K81" s="1" t="s">
        <v>571</v>
      </c>
      <c r="L81" s="1" t="s">
        <v>295</v>
      </c>
      <c r="N81" s="1" t="s">
        <v>171</v>
      </c>
      <c r="P81" s="1" t="s">
        <v>311</v>
      </c>
      <c r="T81" s="2"/>
      <c r="V81" s="1" t="s">
        <v>154</v>
      </c>
      <c r="AJ81" s="1">
        <v>1</v>
      </c>
      <c r="AK81" s="1">
        <v>5</v>
      </c>
      <c r="AL81" s="1">
        <v>1</v>
      </c>
      <c r="AM81" s="1">
        <v>4</v>
      </c>
      <c r="AN81" s="1">
        <v>3</v>
      </c>
      <c r="AO81" s="1">
        <v>4</v>
      </c>
      <c r="AP81" s="1">
        <v>8</v>
      </c>
      <c r="AQ81" s="1">
        <v>10</v>
      </c>
      <c r="AR81" s="1">
        <v>5</v>
      </c>
      <c r="BE81" s="1">
        <f t="shared" si="2"/>
        <v>41</v>
      </c>
      <c r="BF81" s="6">
        <v>795</v>
      </c>
      <c r="BG81" s="6">
        <f t="shared" si="3"/>
        <v>32595</v>
      </c>
      <c r="BH81" s="8">
        <v>207.8</v>
      </c>
      <c r="BI81" s="16" t="s">
        <v>298</v>
      </c>
    </row>
    <row r="82" spans="1:61" s="1" customFormat="1" ht="215.1" customHeight="1" x14ac:dyDescent="0.25">
      <c r="A82"/>
      <c r="B82" s="1" t="s">
        <v>287</v>
      </c>
      <c r="C82" s="1" t="s">
        <v>287</v>
      </c>
      <c r="D82" s="1" t="s">
        <v>572</v>
      </c>
      <c r="E82" s="1" t="s">
        <v>573</v>
      </c>
      <c r="F82" s="1" t="s">
        <v>333</v>
      </c>
      <c r="G82" s="1" t="s">
        <v>154</v>
      </c>
      <c r="H82" s="1" t="s">
        <v>574</v>
      </c>
      <c r="I82" s="1" t="s">
        <v>574</v>
      </c>
      <c r="J82" s="1" t="s">
        <v>575</v>
      </c>
      <c r="K82" s="1" t="s">
        <v>576</v>
      </c>
      <c r="L82" s="1" t="s">
        <v>295</v>
      </c>
      <c r="N82" s="1" t="s">
        <v>577</v>
      </c>
      <c r="P82" s="1" t="s">
        <v>382</v>
      </c>
      <c r="T82" s="2"/>
      <c r="V82" s="1" t="s">
        <v>154</v>
      </c>
      <c r="AK82" s="1">
        <v>2</v>
      </c>
      <c r="AM82" s="1">
        <v>5</v>
      </c>
      <c r="AN82" s="1">
        <v>7</v>
      </c>
      <c r="AO82" s="1">
        <v>8</v>
      </c>
      <c r="AP82" s="1">
        <v>7</v>
      </c>
      <c r="AQ82" s="1">
        <v>8</v>
      </c>
      <c r="AR82" s="1">
        <v>2</v>
      </c>
      <c r="BE82" s="1">
        <f t="shared" si="2"/>
        <v>39</v>
      </c>
      <c r="BF82" s="6">
        <v>375</v>
      </c>
      <c r="BG82" s="6">
        <f t="shared" si="3"/>
        <v>14625</v>
      </c>
      <c r="BH82" s="8">
        <v>116.55000000000001</v>
      </c>
      <c r="BI82" s="16" t="s">
        <v>298</v>
      </c>
    </row>
    <row r="83" spans="1:61" s="1" customFormat="1" ht="215.1" customHeight="1" x14ac:dyDescent="0.25">
      <c r="A83"/>
      <c r="B83" s="1" t="s">
        <v>287</v>
      </c>
      <c r="C83" s="1" t="s">
        <v>287</v>
      </c>
      <c r="D83" s="1" t="s">
        <v>578</v>
      </c>
      <c r="E83" s="1" t="s">
        <v>579</v>
      </c>
      <c r="F83" s="1" t="s">
        <v>290</v>
      </c>
      <c r="G83" s="1" t="s">
        <v>154</v>
      </c>
      <c r="H83" s="1" t="s">
        <v>574</v>
      </c>
      <c r="I83" s="1" t="s">
        <v>574</v>
      </c>
      <c r="J83" s="1" t="s">
        <v>580</v>
      </c>
      <c r="K83" s="1" t="s">
        <v>576</v>
      </c>
      <c r="L83" s="1" t="s">
        <v>295</v>
      </c>
      <c r="N83" s="1" t="s">
        <v>581</v>
      </c>
      <c r="P83" s="1" t="s">
        <v>382</v>
      </c>
      <c r="T83" s="2"/>
      <c r="V83" s="1" t="s">
        <v>154</v>
      </c>
      <c r="AF83" s="1">
        <v>10</v>
      </c>
      <c r="AG83" s="1">
        <v>3</v>
      </c>
      <c r="AH83" s="1">
        <v>7</v>
      </c>
      <c r="AI83" s="1">
        <v>2</v>
      </c>
      <c r="AJ83" s="1">
        <v>5</v>
      </c>
      <c r="AL83" s="1">
        <v>3</v>
      </c>
      <c r="AM83" s="1">
        <v>1</v>
      </c>
      <c r="AN83" s="1">
        <v>3</v>
      </c>
      <c r="BE83" s="1">
        <f t="shared" si="2"/>
        <v>34</v>
      </c>
      <c r="BF83" s="6">
        <v>375</v>
      </c>
      <c r="BG83" s="6">
        <f t="shared" si="3"/>
        <v>12750</v>
      </c>
      <c r="BH83" s="8">
        <v>116.55000000000001</v>
      </c>
      <c r="BI83" s="16" t="s">
        <v>298</v>
      </c>
    </row>
    <row r="84" spans="1:61" s="1" customFormat="1" ht="215.1" customHeight="1" x14ac:dyDescent="0.25">
      <c r="A84"/>
      <c r="B84" s="1" t="s">
        <v>287</v>
      </c>
      <c r="C84" s="1" t="s">
        <v>287</v>
      </c>
      <c r="D84" s="1" t="s">
        <v>582</v>
      </c>
      <c r="E84" s="1" t="s">
        <v>583</v>
      </c>
      <c r="F84" s="1" t="s">
        <v>333</v>
      </c>
      <c r="G84" s="1" t="s">
        <v>154</v>
      </c>
      <c r="H84" s="1" t="s">
        <v>574</v>
      </c>
      <c r="I84" s="1" t="s">
        <v>574</v>
      </c>
      <c r="J84" s="1" t="s">
        <v>584</v>
      </c>
      <c r="K84" s="1" t="s">
        <v>585</v>
      </c>
      <c r="L84" s="1" t="s">
        <v>295</v>
      </c>
      <c r="N84" s="1" t="s">
        <v>586</v>
      </c>
      <c r="P84" s="1" t="s">
        <v>587</v>
      </c>
      <c r="T84" s="2"/>
      <c r="V84" s="1" t="s">
        <v>154</v>
      </c>
      <c r="AK84" s="1">
        <v>5</v>
      </c>
      <c r="AM84" s="1">
        <v>5</v>
      </c>
      <c r="AN84" s="1">
        <v>2</v>
      </c>
      <c r="AO84" s="1">
        <v>6</v>
      </c>
      <c r="AP84" s="1">
        <v>2</v>
      </c>
      <c r="AQ84" s="1">
        <v>4</v>
      </c>
      <c r="AR84" s="1">
        <v>3</v>
      </c>
      <c r="BE84" s="1">
        <f t="shared" si="2"/>
        <v>27</v>
      </c>
      <c r="BF84" s="6">
        <v>395</v>
      </c>
      <c r="BG84" s="6">
        <f t="shared" si="3"/>
        <v>10665</v>
      </c>
      <c r="BH84" s="8">
        <v>120.9</v>
      </c>
      <c r="BI84" s="16" t="s">
        <v>298</v>
      </c>
    </row>
    <row r="85" spans="1:61" s="1" customFormat="1" ht="215.1" customHeight="1" x14ac:dyDescent="0.25">
      <c r="A85"/>
      <c r="B85" s="1" t="s">
        <v>287</v>
      </c>
      <c r="C85" s="1" t="s">
        <v>287</v>
      </c>
      <c r="D85" s="1" t="s">
        <v>588</v>
      </c>
      <c r="E85" s="1" t="s">
        <v>589</v>
      </c>
      <c r="F85" s="1" t="s">
        <v>290</v>
      </c>
      <c r="G85" s="1" t="s">
        <v>154</v>
      </c>
      <c r="H85" s="1" t="s">
        <v>574</v>
      </c>
      <c r="I85" s="1" t="s">
        <v>574</v>
      </c>
      <c r="J85" s="1" t="s">
        <v>590</v>
      </c>
      <c r="K85" s="1" t="s">
        <v>585</v>
      </c>
      <c r="L85" s="1" t="s">
        <v>295</v>
      </c>
      <c r="N85" s="1" t="s">
        <v>591</v>
      </c>
      <c r="P85" s="1" t="s">
        <v>592</v>
      </c>
      <c r="T85" s="2"/>
      <c r="V85" s="1" t="s">
        <v>154</v>
      </c>
      <c r="AG85" s="1">
        <v>4</v>
      </c>
      <c r="AI85" s="1">
        <v>18</v>
      </c>
      <c r="AJ85" s="1">
        <v>3</v>
      </c>
      <c r="AK85" s="1">
        <v>16</v>
      </c>
      <c r="AL85" s="1">
        <v>6</v>
      </c>
      <c r="AM85" s="1">
        <v>5</v>
      </c>
      <c r="AN85" s="1">
        <v>6</v>
      </c>
      <c r="BE85" s="1">
        <f t="shared" si="2"/>
        <v>58</v>
      </c>
      <c r="BF85" s="6">
        <v>395</v>
      </c>
      <c r="BG85" s="6">
        <f t="shared" si="3"/>
        <v>22910</v>
      </c>
      <c r="BH85" s="8">
        <v>120.9</v>
      </c>
      <c r="BI85" s="16" t="s">
        <v>298</v>
      </c>
    </row>
    <row r="86" spans="1:61" s="1" customFormat="1" ht="215.1" customHeight="1" x14ac:dyDescent="0.25">
      <c r="A86"/>
      <c r="B86" s="1" t="s">
        <v>287</v>
      </c>
      <c r="C86" s="1" t="s">
        <v>287</v>
      </c>
      <c r="D86" s="1" t="s">
        <v>593</v>
      </c>
      <c r="E86" s="1" t="s">
        <v>594</v>
      </c>
      <c r="F86" s="1" t="s">
        <v>290</v>
      </c>
      <c r="G86" s="1" t="s">
        <v>154</v>
      </c>
      <c r="H86" s="1" t="s">
        <v>154</v>
      </c>
      <c r="I86" s="1" t="s">
        <v>154</v>
      </c>
      <c r="J86" s="1" t="s">
        <v>595</v>
      </c>
      <c r="K86" s="1" t="s">
        <v>596</v>
      </c>
      <c r="L86" s="1" t="s">
        <v>295</v>
      </c>
      <c r="N86" s="1" t="s">
        <v>171</v>
      </c>
      <c r="P86" s="1" t="s">
        <v>311</v>
      </c>
      <c r="T86" s="2"/>
      <c r="V86" s="1" t="s">
        <v>154</v>
      </c>
      <c r="AJ86" s="1">
        <v>1</v>
      </c>
      <c r="AL86" s="1">
        <v>1</v>
      </c>
      <c r="BE86" s="1">
        <f t="shared" si="2"/>
        <v>2</v>
      </c>
      <c r="BF86" s="6">
        <v>395</v>
      </c>
      <c r="BG86" s="6">
        <f t="shared" si="3"/>
        <v>790</v>
      </c>
      <c r="BH86" s="8">
        <v>120.9</v>
      </c>
      <c r="BI86" s="16" t="s">
        <v>298</v>
      </c>
    </row>
    <row r="87" spans="1:61" s="1" customFormat="1" ht="215.1" customHeight="1" x14ac:dyDescent="0.25">
      <c r="A87"/>
      <c r="B87" s="1" t="s">
        <v>287</v>
      </c>
      <c r="C87" s="1" t="s">
        <v>287</v>
      </c>
      <c r="D87" s="1" t="s">
        <v>597</v>
      </c>
      <c r="E87" s="1" t="s">
        <v>598</v>
      </c>
      <c r="F87" s="1" t="s">
        <v>290</v>
      </c>
      <c r="G87" s="1" t="s">
        <v>154</v>
      </c>
      <c r="H87" s="1" t="s">
        <v>561</v>
      </c>
      <c r="I87" s="1" t="s">
        <v>561</v>
      </c>
      <c r="J87" s="1" t="s">
        <v>599</v>
      </c>
      <c r="K87" s="1" t="s">
        <v>600</v>
      </c>
      <c r="L87" s="1" t="s">
        <v>295</v>
      </c>
      <c r="N87" s="1" t="s">
        <v>171</v>
      </c>
      <c r="P87" s="1" t="s">
        <v>311</v>
      </c>
      <c r="T87" s="2"/>
      <c r="V87" s="1" t="s">
        <v>154</v>
      </c>
      <c r="AF87" s="1">
        <v>6</v>
      </c>
      <c r="AH87" s="1">
        <v>11</v>
      </c>
      <c r="AN87" s="1">
        <v>2</v>
      </c>
      <c r="BE87" s="1">
        <f t="shared" si="2"/>
        <v>19</v>
      </c>
      <c r="BF87" s="6">
        <v>1250</v>
      </c>
      <c r="BG87" s="6">
        <f t="shared" si="3"/>
        <v>23750</v>
      </c>
      <c r="BH87" s="8">
        <v>306.7</v>
      </c>
      <c r="BI87" s="16" t="s">
        <v>298</v>
      </c>
    </row>
    <row r="88" spans="1:61" s="1" customFormat="1" ht="215.1" customHeight="1" x14ac:dyDescent="0.25">
      <c r="A88"/>
      <c r="B88" s="1" t="s">
        <v>287</v>
      </c>
      <c r="C88" s="1" t="s">
        <v>287</v>
      </c>
      <c r="D88" s="1" t="s">
        <v>601</v>
      </c>
      <c r="E88" s="1" t="s">
        <v>602</v>
      </c>
      <c r="F88" s="1" t="s">
        <v>290</v>
      </c>
      <c r="G88" s="1" t="s">
        <v>154</v>
      </c>
      <c r="H88" s="1" t="s">
        <v>561</v>
      </c>
      <c r="I88" s="1" t="s">
        <v>561</v>
      </c>
      <c r="J88" s="1" t="s">
        <v>599</v>
      </c>
      <c r="K88" s="1" t="s">
        <v>600</v>
      </c>
      <c r="L88" s="1" t="s">
        <v>295</v>
      </c>
      <c r="N88" s="1" t="s">
        <v>67</v>
      </c>
      <c r="P88" s="1" t="s">
        <v>382</v>
      </c>
      <c r="T88" s="2"/>
      <c r="V88" s="1" t="s">
        <v>154</v>
      </c>
      <c r="AF88" s="1">
        <v>7</v>
      </c>
      <c r="AH88" s="1">
        <v>3</v>
      </c>
      <c r="AN88" s="1">
        <v>2</v>
      </c>
      <c r="BE88" s="1">
        <f t="shared" si="2"/>
        <v>12</v>
      </c>
      <c r="BF88" s="6">
        <v>1250</v>
      </c>
      <c r="BG88" s="6">
        <f t="shared" si="3"/>
        <v>15000</v>
      </c>
      <c r="BH88" s="8">
        <v>306.7</v>
      </c>
      <c r="BI88" s="16" t="s">
        <v>298</v>
      </c>
    </row>
    <row r="89" spans="1:61" s="1" customFormat="1" ht="215.1" customHeight="1" x14ac:dyDescent="0.25">
      <c r="A89"/>
      <c r="B89" s="1" t="s">
        <v>287</v>
      </c>
      <c r="C89" s="1" t="s">
        <v>287</v>
      </c>
      <c r="D89" s="1" t="s">
        <v>603</v>
      </c>
      <c r="E89" s="1" t="s">
        <v>604</v>
      </c>
      <c r="F89" s="1" t="s">
        <v>333</v>
      </c>
      <c r="G89" s="1" t="s">
        <v>154</v>
      </c>
      <c r="H89" s="1" t="s">
        <v>561</v>
      </c>
      <c r="I89" s="1" t="s">
        <v>561</v>
      </c>
      <c r="J89" s="1" t="s">
        <v>605</v>
      </c>
      <c r="K89" s="1" t="s">
        <v>600</v>
      </c>
      <c r="L89" s="1" t="s">
        <v>295</v>
      </c>
      <c r="N89" s="1" t="s">
        <v>171</v>
      </c>
      <c r="P89" s="1" t="s">
        <v>311</v>
      </c>
      <c r="T89" s="2"/>
      <c r="V89" s="1" t="s">
        <v>154</v>
      </c>
      <c r="AH89" s="1">
        <v>2</v>
      </c>
      <c r="AJ89" s="1">
        <v>14</v>
      </c>
      <c r="BE89" s="1">
        <f t="shared" si="2"/>
        <v>16</v>
      </c>
      <c r="BF89" s="6">
        <v>1250</v>
      </c>
      <c r="BG89" s="6">
        <f t="shared" si="3"/>
        <v>20000</v>
      </c>
      <c r="BH89" s="8">
        <v>306.7</v>
      </c>
      <c r="BI89" s="16" t="s">
        <v>298</v>
      </c>
    </row>
    <row r="90" spans="1:61" s="1" customFormat="1" ht="215.1" customHeight="1" x14ac:dyDescent="0.25">
      <c r="A90"/>
      <c r="B90" s="1" t="s">
        <v>287</v>
      </c>
      <c r="C90" s="1" t="s">
        <v>287</v>
      </c>
      <c r="D90" s="1" t="s">
        <v>606</v>
      </c>
      <c r="E90" s="1" t="s">
        <v>607</v>
      </c>
      <c r="F90" s="1" t="s">
        <v>333</v>
      </c>
      <c r="G90" s="1" t="s">
        <v>154</v>
      </c>
      <c r="H90" s="1" t="s">
        <v>561</v>
      </c>
      <c r="I90" s="1" t="s">
        <v>561</v>
      </c>
      <c r="J90" s="1" t="s">
        <v>605</v>
      </c>
      <c r="K90" s="1" t="s">
        <v>600</v>
      </c>
      <c r="L90" s="1" t="s">
        <v>295</v>
      </c>
      <c r="N90" s="1" t="s">
        <v>67</v>
      </c>
      <c r="P90" s="1" t="s">
        <v>382</v>
      </c>
      <c r="T90" s="2"/>
      <c r="V90" s="1" t="s">
        <v>154</v>
      </c>
      <c r="AH90" s="1">
        <v>1</v>
      </c>
      <c r="AJ90" s="1">
        <v>7</v>
      </c>
      <c r="BE90" s="1">
        <f t="shared" ref="BE90:BE121" si="4">SUM(W90:BD90)</f>
        <v>8</v>
      </c>
      <c r="BF90" s="6">
        <v>1250</v>
      </c>
      <c r="BG90" s="6">
        <f t="shared" ref="BG90:BG121" si="5">+BF90*BE90</f>
        <v>10000</v>
      </c>
      <c r="BH90" s="8">
        <v>306.7</v>
      </c>
      <c r="BI90" s="16" t="s">
        <v>298</v>
      </c>
    </row>
    <row r="91" spans="1:61" s="1" customFormat="1" ht="215.1" customHeight="1" x14ac:dyDescent="0.25">
      <c r="A91"/>
      <c r="B91" s="1" t="s">
        <v>287</v>
      </c>
      <c r="C91" s="1" t="s">
        <v>287</v>
      </c>
      <c r="D91" s="1" t="s">
        <v>608</v>
      </c>
      <c r="E91" s="1" t="s">
        <v>609</v>
      </c>
      <c r="F91" s="1" t="s">
        <v>290</v>
      </c>
      <c r="G91" s="1" t="s">
        <v>154</v>
      </c>
      <c r="H91" s="1" t="s">
        <v>561</v>
      </c>
      <c r="I91" s="1" t="s">
        <v>562</v>
      </c>
      <c r="J91" s="1" t="s">
        <v>610</v>
      </c>
      <c r="K91" s="1" t="s">
        <v>611</v>
      </c>
      <c r="L91" s="1" t="s">
        <v>295</v>
      </c>
      <c r="N91" s="1" t="s">
        <v>171</v>
      </c>
      <c r="P91" s="1" t="s">
        <v>311</v>
      </c>
      <c r="T91" s="2"/>
      <c r="V91" s="1" t="s">
        <v>154</v>
      </c>
      <c r="AD91" s="1">
        <v>13</v>
      </c>
      <c r="AF91" s="1">
        <v>25</v>
      </c>
      <c r="AG91" s="1">
        <v>11</v>
      </c>
      <c r="AH91" s="1">
        <v>24</v>
      </c>
      <c r="AI91" s="1">
        <v>8</v>
      </c>
      <c r="AJ91" s="1">
        <v>23</v>
      </c>
      <c r="AK91" s="1">
        <v>23</v>
      </c>
      <c r="AL91" s="1">
        <v>20</v>
      </c>
      <c r="AM91" s="1">
        <v>15</v>
      </c>
      <c r="AN91" s="1">
        <v>19</v>
      </c>
      <c r="AO91" s="1">
        <v>2</v>
      </c>
      <c r="AP91" s="1">
        <v>13</v>
      </c>
      <c r="BE91" s="1">
        <f t="shared" si="4"/>
        <v>196</v>
      </c>
      <c r="BF91" s="6">
        <v>695</v>
      </c>
      <c r="BG91" s="6">
        <f t="shared" si="5"/>
        <v>136220</v>
      </c>
      <c r="BH91" s="8">
        <v>186.1</v>
      </c>
      <c r="BI91" s="16" t="s">
        <v>298</v>
      </c>
    </row>
    <row r="92" spans="1:61" s="1" customFormat="1" ht="215.1" customHeight="1" x14ac:dyDescent="0.25">
      <c r="A92"/>
      <c r="B92" s="1" t="s">
        <v>287</v>
      </c>
      <c r="C92" s="1" t="s">
        <v>287</v>
      </c>
      <c r="D92" s="1" t="s">
        <v>612</v>
      </c>
      <c r="E92" s="1" t="s">
        <v>613</v>
      </c>
      <c r="F92" s="1" t="s">
        <v>290</v>
      </c>
      <c r="G92" s="1" t="s">
        <v>154</v>
      </c>
      <c r="H92" s="1" t="s">
        <v>561</v>
      </c>
      <c r="I92" s="1" t="s">
        <v>562</v>
      </c>
      <c r="J92" s="1" t="s">
        <v>610</v>
      </c>
      <c r="K92" s="1" t="s">
        <v>611</v>
      </c>
      <c r="L92" s="1" t="s">
        <v>295</v>
      </c>
      <c r="N92" s="1" t="s">
        <v>614</v>
      </c>
      <c r="P92" s="1" t="s">
        <v>615</v>
      </c>
      <c r="S92" s="1" t="s">
        <v>616</v>
      </c>
      <c r="T92" s="2"/>
      <c r="V92" s="1" t="s">
        <v>154</v>
      </c>
      <c r="AD92" s="1">
        <v>4</v>
      </c>
      <c r="AE92" s="1">
        <v>1</v>
      </c>
      <c r="AF92" s="1">
        <v>10</v>
      </c>
      <c r="AG92" s="1">
        <v>6</v>
      </c>
      <c r="AH92" s="1">
        <v>16</v>
      </c>
      <c r="AJ92" s="1">
        <v>20</v>
      </c>
      <c r="AK92" s="1">
        <v>2</v>
      </c>
      <c r="AL92" s="1">
        <v>25</v>
      </c>
      <c r="AM92" s="1">
        <v>5</v>
      </c>
      <c r="AN92" s="1">
        <v>14</v>
      </c>
      <c r="AO92" s="1">
        <v>2</v>
      </c>
      <c r="AP92" s="1">
        <v>6</v>
      </c>
      <c r="BE92" s="1">
        <f t="shared" si="4"/>
        <v>111</v>
      </c>
      <c r="BF92" s="6">
        <v>695</v>
      </c>
      <c r="BG92" s="6">
        <f t="shared" si="5"/>
        <v>77145</v>
      </c>
      <c r="BH92" s="8">
        <v>186.1</v>
      </c>
      <c r="BI92" s="16" t="s">
        <v>298</v>
      </c>
    </row>
    <row r="93" spans="1:61" s="1" customFormat="1" ht="215.1" customHeight="1" x14ac:dyDescent="0.25">
      <c r="A93"/>
      <c r="B93" s="1" t="s">
        <v>287</v>
      </c>
      <c r="C93" s="1" t="s">
        <v>287</v>
      </c>
      <c r="D93" s="1" t="s">
        <v>617</v>
      </c>
      <c r="E93" s="1" t="s">
        <v>618</v>
      </c>
      <c r="F93" s="1" t="s">
        <v>290</v>
      </c>
      <c r="G93" s="1" t="s">
        <v>154</v>
      </c>
      <c r="H93" s="1" t="s">
        <v>561</v>
      </c>
      <c r="I93" s="1" t="s">
        <v>562</v>
      </c>
      <c r="J93" s="1" t="s">
        <v>610</v>
      </c>
      <c r="K93" s="1" t="s">
        <v>611</v>
      </c>
      <c r="L93" s="1" t="s">
        <v>295</v>
      </c>
      <c r="N93" s="1" t="s">
        <v>619</v>
      </c>
      <c r="P93" s="1" t="s">
        <v>620</v>
      </c>
      <c r="S93" s="1" t="s">
        <v>616</v>
      </c>
      <c r="T93" s="2"/>
      <c r="V93" s="1" t="s">
        <v>154</v>
      </c>
      <c r="AJ93" s="1">
        <v>7</v>
      </c>
      <c r="AL93" s="1">
        <v>19</v>
      </c>
      <c r="AM93" s="1">
        <v>1</v>
      </c>
      <c r="AN93" s="1">
        <v>3</v>
      </c>
      <c r="BE93" s="1">
        <f t="shared" si="4"/>
        <v>30</v>
      </c>
      <c r="BF93" s="6">
        <v>695</v>
      </c>
      <c r="BG93" s="6">
        <f t="shared" si="5"/>
        <v>20850</v>
      </c>
      <c r="BH93" s="8">
        <v>186.1</v>
      </c>
      <c r="BI93" s="16" t="s">
        <v>298</v>
      </c>
    </row>
    <row r="94" spans="1:61" s="1" customFormat="1" ht="215.1" customHeight="1" x14ac:dyDescent="0.25">
      <c r="A94"/>
      <c r="B94" s="1" t="s">
        <v>287</v>
      </c>
      <c r="C94" s="1" t="s">
        <v>287</v>
      </c>
      <c r="D94" s="1" t="s">
        <v>621</v>
      </c>
      <c r="E94" s="1" t="s">
        <v>622</v>
      </c>
      <c r="F94" s="1" t="s">
        <v>290</v>
      </c>
      <c r="G94" s="1" t="s">
        <v>154</v>
      </c>
      <c r="H94" s="1" t="s">
        <v>561</v>
      </c>
      <c r="I94" s="1" t="s">
        <v>562</v>
      </c>
      <c r="J94" s="1" t="s">
        <v>610</v>
      </c>
      <c r="K94" s="1" t="s">
        <v>611</v>
      </c>
      <c r="L94" s="1" t="s">
        <v>295</v>
      </c>
      <c r="N94" s="1" t="s">
        <v>623</v>
      </c>
      <c r="P94" s="1" t="s">
        <v>624</v>
      </c>
      <c r="T94" s="2"/>
      <c r="V94" s="1" t="s">
        <v>154</v>
      </c>
      <c r="AD94" s="1">
        <v>3</v>
      </c>
      <c r="AF94" s="1">
        <v>11</v>
      </c>
      <c r="AG94" s="1">
        <v>1</v>
      </c>
      <c r="AJ94" s="1">
        <v>1</v>
      </c>
      <c r="AL94" s="1">
        <v>3</v>
      </c>
      <c r="AN94" s="1">
        <v>4</v>
      </c>
      <c r="BE94" s="1">
        <f t="shared" si="4"/>
        <v>23</v>
      </c>
      <c r="BF94" s="6">
        <v>695</v>
      </c>
      <c r="BG94" s="6">
        <f t="shared" si="5"/>
        <v>15985</v>
      </c>
      <c r="BH94" s="8">
        <v>186.1</v>
      </c>
      <c r="BI94" s="16" t="s">
        <v>298</v>
      </c>
    </row>
    <row r="95" spans="1:61" s="1" customFormat="1" ht="215.1" customHeight="1" x14ac:dyDescent="0.25">
      <c r="A95"/>
      <c r="B95" s="1" t="s">
        <v>287</v>
      </c>
      <c r="C95" s="1" t="s">
        <v>287</v>
      </c>
      <c r="D95" s="1" t="s">
        <v>625</v>
      </c>
      <c r="E95" s="1" t="s">
        <v>626</v>
      </c>
      <c r="F95" s="1" t="s">
        <v>290</v>
      </c>
      <c r="G95" s="1" t="s">
        <v>154</v>
      </c>
      <c r="H95" s="1" t="s">
        <v>561</v>
      </c>
      <c r="I95" s="1" t="s">
        <v>562</v>
      </c>
      <c r="J95" s="1" t="s">
        <v>610</v>
      </c>
      <c r="K95" s="1" t="s">
        <v>611</v>
      </c>
      <c r="L95" s="1" t="s">
        <v>295</v>
      </c>
      <c r="N95" s="1" t="s">
        <v>627</v>
      </c>
      <c r="P95" s="1" t="s">
        <v>628</v>
      </c>
      <c r="T95" s="2"/>
      <c r="V95" s="1" t="s">
        <v>154</v>
      </c>
      <c r="AF95" s="1">
        <v>10</v>
      </c>
      <c r="AH95" s="1">
        <v>2</v>
      </c>
      <c r="BE95" s="1">
        <f t="shared" si="4"/>
        <v>12</v>
      </c>
      <c r="BF95" s="6">
        <v>695</v>
      </c>
      <c r="BG95" s="6">
        <f t="shared" si="5"/>
        <v>8340</v>
      </c>
      <c r="BH95" s="8">
        <v>186.1</v>
      </c>
      <c r="BI95" s="16" t="s">
        <v>298</v>
      </c>
    </row>
    <row r="96" spans="1:61" s="1" customFormat="1" ht="215.1" customHeight="1" x14ac:dyDescent="0.25">
      <c r="A96"/>
      <c r="B96" s="1" t="s">
        <v>287</v>
      </c>
      <c r="C96" s="1" t="s">
        <v>287</v>
      </c>
      <c r="D96" s="1" t="s">
        <v>629</v>
      </c>
      <c r="E96" s="1" t="s">
        <v>630</v>
      </c>
      <c r="F96" s="1" t="s">
        <v>290</v>
      </c>
      <c r="G96" s="1" t="s">
        <v>154</v>
      </c>
      <c r="H96" s="1" t="s">
        <v>561</v>
      </c>
      <c r="I96" s="1" t="s">
        <v>562</v>
      </c>
      <c r="J96" s="1" t="s">
        <v>610</v>
      </c>
      <c r="K96" s="1" t="s">
        <v>611</v>
      </c>
      <c r="L96" s="1" t="s">
        <v>295</v>
      </c>
      <c r="N96" s="1" t="s">
        <v>631</v>
      </c>
      <c r="P96" s="1" t="s">
        <v>632</v>
      </c>
      <c r="T96" s="2"/>
      <c r="V96" s="1" t="s">
        <v>154</v>
      </c>
      <c r="AL96" s="1">
        <v>1</v>
      </c>
      <c r="AN96" s="1">
        <v>1</v>
      </c>
      <c r="BE96" s="1">
        <f t="shared" si="4"/>
        <v>2</v>
      </c>
      <c r="BF96" s="6">
        <v>695</v>
      </c>
      <c r="BG96" s="6">
        <f t="shared" si="5"/>
        <v>1390</v>
      </c>
      <c r="BH96" s="8">
        <v>186.1</v>
      </c>
      <c r="BI96" s="16" t="s">
        <v>298</v>
      </c>
    </row>
    <row r="97" spans="1:61" s="1" customFormat="1" ht="215.1" customHeight="1" x14ac:dyDescent="0.25">
      <c r="A97"/>
      <c r="B97" s="1" t="s">
        <v>287</v>
      </c>
      <c r="C97" s="1" t="s">
        <v>287</v>
      </c>
      <c r="D97" s="1" t="s">
        <v>633</v>
      </c>
      <c r="E97" s="1" t="s">
        <v>634</v>
      </c>
      <c r="F97" s="1" t="s">
        <v>333</v>
      </c>
      <c r="G97" s="1" t="s">
        <v>154</v>
      </c>
      <c r="H97" s="1" t="s">
        <v>561</v>
      </c>
      <c r="I97" s="1" t="s">
        <v>562</v>
      </c>
      <c r="J97" s="1" t="s">
        <v>635</v>
      </c>
      <c r="K97" s="1" t="s">
        <v>611</v>
      </c>
      <c r="L97" s="1" t="s">
        <v>295</v>
      </c>
      <c r="N97" s="1" t="s">
        <v>171</v>
      </c>
      <c r="P97" s="1" t="s">
        <v>311</v>
      </c>
      <c r="T97" s="2"/>
      <c r="V97" s="1" t="s">
        <v>154</v>
      </c>
      <c r="AH97" s="1">
        <v>67</v>
      </c>
      <c r="AI97" s="1">
        <v>26</v>
      </c>
      <c r="AJ97" s="1">
        <v>135</v>
      </c>
      <c r="AK97" s="1">
        <v>30</v>
      </c>
      <c r="AL97" s="1">
        <v>264</v>
      </c>
      <c r="AM97" s="1">
        <v>19</v>
      </c>
      <c r="AN97" s="1">
        <v>215</v>
      </c>
      <c r="AO97" s="1">
        <v>92</v>
      </c>
      <c r="AP97" s="1">
        <v>128</v>
      </c>
      <c r="AQ97" s="1">
        <v>11</v>
      </c>
      <c r="AR97" s="1">
        <v>55</v>
      </c>
      <c r="AT97" s="1">
        <v>8</v>
      </c>
      <c r="BE97" s="1">
        <f t="shared" si="4"/>
        <v>1050</v>
      </c>
      <c r="BF97" s="6">
        <v>695</v>
      </c>
      <c r="BG97" s="6">
        <f t="shared" si="5"/>
        <v>729750</v>
      </c>
      <c r="BH97" s="8">
        <v>186.1</v>
      </c>
      <c r="BI97" s="16" t="s">
        <v>298</v>
      </c>
    </row>
    <row r="98" spans="1:61" s="1" customFormat="1" ht="215.1" customHeight="1" x14ac:dyDescent="0.25">
      <c r="A98" t="s">
        <v>636</v>
      </c>
      <c r="B98" s="1" t="s">
        <v>287</v>
      </c>
      <c r="C98" s="1" t="s">
        <v>287</v>
      </c>
      <c r="D98" s="1" t="s">
        <v>637</v>
      </c>
      <c r="E98" s="1" t="s">
        <v>638</v>
      </c>
      <c r="F98" s="1" t="s">
        <v>333</v>
      </c>
      <c r="G98" s="1" t="s">
        <v>154</v>
      </c>
      <c r="H98" s="1" t="s">
        <v>561</v>
      </c>
      <c r="I98" s="1" t="s">
        <v>562</v>
      </c>
      <c r="J98" s="1" t="s">
        <v>635</v>
      </c>
      <c r="K98" s="1" t="s">
        <v>611</v>
      </c>
      <c r="L98" s="1" t="s">
        <v>295</v>
      </c>
      <c r="N98" s="1" t="s">
        <v>639</v>
      </c>
      <c r="P98" s="1" t="s">
        <v>640</v>
      </c>
      <c r="T98" s="2"/>
      <c r="V98" s="1" t="s">
        <v>154</v>
      </c>
      <c r="AH98" s="1">
        <v>9</v>
      </c>
      <c r="AI98" s="1">
        <v>7</v>
      </c>
      <c r="AJ98" s="1">
        <v>12</v>
      </c>
      <c r="AK98" s="1">
        <v>5</v>
      </c>
      <c r="AL98" s="1">
        <v>18</v>
      </c>
      <c r="AM98" s="1">
        <v>14</v>
      </c>
      <c r="AN98" s="1">
        <v>20</v>
      </c>
      <c r="AO98" s="1">
        <v>18</v>
      </c>
      <c r="AP98" s="1">
        <v>18</v>
      </c>
      <c r="AQ98" s="1">
        <v>7</v>
      </c>
      <c r="AR98" s="1">
        <v>13</v>
      </c>
      <c r="AS98" s="1">
        <v>11</v>
      </c>
      <c r="AT98" s="1">
        <v>5</v>
      </c>
      <c r="BE98" s="1">
        <f t="shared" si="4"/>
        <v>157</v>
      </c>
      <c r="BF98" s="6">
        <v>695</v>
      </c>
      <c r="BG98" s="6">
        <f t="shared" si="5"/>
        <v>109115</v>
      </c>
      <c r="BH98" s="8">
        <v>186.1</v>
      </c>
      <c r="BI98" s="16" t="s">
        <v>298</v>
      </c>
    </row>
    <row r="99" spans="1:61" s="1" customFormat="1" ht="215.1" customHeight="1" x14ac:dyDescent="0.25">
      <c r="A99"/>
      <c r="B99" s="1" t="s">
        <v>287</v>
      </c>
      <c r="C99" s="1" t="s">
        <v>287</v>
      </c>
      <c r="D99" s="1" t="s">
        <v>641</v>
      </c>
      <c r="E99" s="1" t="s">
        <v>642</v>
      </c>
      <c r="F99" s="1" t="s">
        <v>333</v>
      </c>
      <c r="G99" s="1" t="s">
        <v>154</v>
      </c>
      <c r="H99" s="1" t="s">
        <v>561</v>
      </c>
      <c r="I99" s="1" t="s">
        <v>562</v>
      </c>
      <c r="J99" s="1" t="s">
        <v>635</v>
      </c>
      <c r="K99" s="1" t="s">
        <v>611</v>
      </c>
      <c r="L99" s="1" t="s">
        <v>295</v>
      </c>
      <c r="N99" s="1" t="s">
        <v>614</v>
      </c>
      <c r="P99" s="1" t="s">
        <v>615</v>
      </c>
      <c r="S99" s="1" t="s">
        <v>616</v>
      </c>
      <c r="T99" s="2"/>
      <c r="V99" s="1" t="s">
        <v>154</v>
      </c>
      <c r="AH99" s="1">
        <v>5</v>
      </c>
      <c r="AJ99" s="1">
        <v>11</v>
      </c>
      <c r="AL99" s="1">
        <v>25</v>
      </c>
      <c r="AM99" s="1">
        <v>1</v>
      </c>
      <c r="AN99" s="1">
        <v>25</v>
      </c>
      <c r="AO99" s="1">
        <v>25</v>
      </c>
      <c r="AP99" s="1">
        <v>3</v>
      </c>
      <c r="AR99" s="1">
        <v>3</v>
      </c>
      <c r="AT99" s="1">
        <v>2</v>
      </c>
      <c r="BE99" s="1">
        <f t="shared" si="4"/>
        <v>100</v>
      </c>
      <c r="BF99" s="6">
        <v>695</v>
      </c>
      <c r="BG99" s="6">
        <f t="shared" si="5"/>
        <v>69500</v>
      </c>
      <c r="BH99" s="8">
        <v>186.1</v>
      </c>
      <c r="BI99" s="16" t="s">
        <v>298</v>
      </c>
    </row>
    <row r="100" spans="1:61" s="1" customFormat="1" ht="215.1" customHeight="1" x14ac:dyDescent="0.25">
      <c r="A100"/>
      <c r="B100" s="1" t="s">
        <v>287</v>
      </c>
      <c r="C100" s="1" t="s">
        <v>287</v>
      </c>
      <c r="D100" s="1" t="s">
        <v>643</v>
      </c>
      <c r="E100" s="1" t="s">
        <v>644</v>
      </c>
      <c r="F100" s="1" t="s">
        <v>333</v>
      </c>
      <c r="G100" s="1" t="s">
        <v>154</v>
      </c>
      <c r="H100" s="1" t="s">
        <v>561</v>
      </c>
      <c r="I100" s="1" t="s">
        <v>562</v>
      </c>
      <c r="J100" s="1" t="s">
        <v>635</v>
      </c>
      <c r="K100" s="1" t="s">
        <v>611</v>
      </c>
      <c r="L100" s="1" t="s">
        <v>295</v>
      </c>
      <c r="N100" s="1" t="s">
        <v>67</v>
      </c>
      <c r="P100" s="1" t="s">
        <v>382</v>
      </c>
      <c r="S100" s="1" t="s">
        <v>616</v>
      </c>
      <c r="T100" s="2"/>
      <c r="V100" s="1" t="s">
        <v>154</v>
      </c>
      <c r="AH100" s="1">
        <v>4</v>
      </c>
      <c r="AI100" s="1">
        <v>2</v>
      </c>
      <c r="AJ100" s="1">
        <v>6</v>
      </c>
      <c r="AK100" s="1">
        <v>1</v>
      </c>
      <c r="AL100" s="1">
        <v>15</v>
      </c>
      <c r="AN100" s="1">
        <v>10</v>
      </c>
      <c r="AO100" s="1">
        <v>21</v>
      </c>
      <c r="AP100" s="1">
        <v>8</v>
      </c>
      <c r="AR100" s="1">
        <v>10</v>
      </c>
      <c r="AT100" s="1">
        <v>2</v>
      </c>
      <c r="BE100" s="1">
        <f t="shared" si="4"/>
        <v>79</v>
      </c>
      <c r="BF100" s="6">
        <v>695</v>
      </c>
      <c r="BG100" s="6">
        <f t="shared" si="5"/>
        <v>54905</v>
      </c>
      <c r="BH100" s="8">
        <v>186.1</v>
      </c>
      <c r="BI100" s="16" t="s">
        <v>298</v>
      </c>
    </row>
    <row r="101" spans="1:61" s="1" customFormat="1" ht="215.1" customHeight="1" x14ac:dyDescent="0.25">
      <c r="A101"/>
      <c r="B101" s="1" t="s">
        <v>287</v>
      </c>
      <c r="C101" s="1" t="s">
        <v>287</v>
      </c>
      <c r="D101" s="1" t="s">
        <v>645</v>
      </c>
      <c r="E101" s="1" t="s">
        <v>646</v>
      </c>
      <c r="F101" s="1" t="s">
        <v>333</v>
      </c>
      <c r="G101" s="1" t="s">
        <v>154</v>
      </c>
      <c r="H101" s="1" t="s">
        <v>561</v>
      </c>
      <c r="I101" s="1" t="s">
        <v>562</v>
      </c>
      <c r="J101" s="1" t="s">
        <v>635</v>
      </c>
      <c r="K101" s="1" t="s">
        <v>611</v>
      </c>
      <c r="L101" s="1" t="s">
        <v>295</v>
      </c>
      <c r="N101" s="1" t="s">
        <v>647</v>
      </c>
      <c r="P101" s="1" t="s">
        <v>648</v>
      </c>
      <c r="S101" s="1" t="s">
        <v>616</v>
      </c>
      <c r="T101" s="2"/>
      <c r="V101" s="1" t="s">
        <v>154</v>
      </c>
      <c r="AJ101" s="1">
        <v>3</v>
      </c>
      <c r="AL101" s="1">
        <v>18</v>
      </c>
      <c r="AN101" s="1">
        <v>1</v>
      </c>
      <c r="AP101" s="1">
        <v>7</v>
      </c>
      <c r="AR101" s="1">
        <v>6</v>
      </c>
      <c r="BE101" s="1">
        <f t="shared" si="4"/>
        <v>35</v>
      </c>
      <c r="BF101" s="6">
        <v>695</v>
      </c>
      <c r="BG101" s="6">
        <f t="shared" si="5"/>
        <v>24325</v>
      </c>
      <c r="BH101" s="8">
        <v>186.1</v>
      </c>
      <c r="BI101" s="16" t="s">
        <v>298</v>
      </c>
    </row>
    <row r="102" spans="1:61" s="1" customFormat="1" ht="215.1" customHeight="1" x14ac:dyDescent="0.25">
      <c r="A102"/>
      <c r="B102" s="1" t="s">
        <v>287</v>
      </c>
      <c r="C102" s="1" t="s">
        <v>287</v>
      </c>
      <c r="D102" s="1" t="s">
        <v>649</v>
      </c>
      <c r="E102" s="1" t="s">
        <v>650</v>
      </c>
      <c r="F102" s="1" t="s">
        <v>333</v>
      </c>
      <c r="G102" s="1" t="s">
        <v>154</v>
      </c>
      <c r="H102" s="1" t="s">
        <v>561</v>
      </c>
      <c r="I102" s="1" t="s">
        <v>562</v>
      </c>
      <c r="J102" s="1" t="s">
        <v>635</v>
      </c>
      <c r="K102" s="1" t="s">
        <v>611</v>
      </c>
      <c r="L102" s="1" t="s">
        <v>295</v>
      </c>
      <c r="N102" s="1" t="s">
        <v>651</v>
      </c>
      <c r="P102" s="1" t="s">
        <v>652</v>
      </c>
      <c r="T102" s="2"/>
      <c r="V102" s="1" t="s">
        <v>154</v>
      </c>
      <c r="AJ102" s="1">
        <v>1</v>
      </c>
      <c r="AK102" s="1">
        <v>1</v>
      </c>
      <c r="AL102" s="1">
        <v>7</v>
      </c>
      <c r="AM102" s="1">
        <v>4</v>
      </c>
      <c r="AN102" s="1">
        <v>2</v>
      </c>
      <c r="AO102" s="1">
        <v>3</v>
      </c>
      <c r="AP102" s="1">
        <v>1</v>
      </c>
      <c r="BE102" s="1">
        <f t="shared" si="4"/>
        <v>19</v>
      </c>
      <c r="BF102" s="6">
        <v>695</v>
      </c>
      <c r="BG102" s="6">
        <f t="shared" si="5"/>
        <v>13205</v>
      </c>
      <c r="BH102" s="8">
        <v>186.1</v>
      </c>
      <c r="BI102" s="16" t="s">
        <v>298</v>
      </c>
    </row>
    <row r="103" spans="1:61" s="1" customFormat="1" ht="215.1" customHeight="1" x14ac:dyDescent="0.25">
      <c r="A103"/>
      <c r="B103" s="1" t="s">
        <v>287</v>
      </c>
      <c r="C103" s="1" t="s">
        <v>287</v>
      </c>
      <c r="D103" s="1" t="s">
        <v>653</v>
      </c>
      <c r="E103" s="1" t="s">
        <v>654</v>
      </c>
      <c r="F103" s="1" t="s">
        <v>333</v>
      </c>
      <c r="G103" s="1" t="s">
        <v>154</v>
      </c>
      <c r="H103" s="1" t="s">
        <v>561</v>
      </c>
      <c r="I103" s="1" t="s">
        <v>562</v>
      </c>
      <c r="J103" s="1" t="s">
        <v>655</v>
      </c>
      <c r="K103" s="1" t="s">
        <v>656</v>
      </c>
      <c r="L103" s="1" t="s">
        <v>295</v>
      </c>
      <c r="N103" s="1" t="s">
        <v>657</v>
      </c>
      <c r="P103" s="1" t="s">
        <v>658</v>
      </c>
      <c r="T103" s="2"/>
      <c r="V103" s="1" t="s">
        <v>154</v>
      </c>
      <c r="AH103" s="1">
        <v>21</v>
      </c>
      <c r="AI103" s="1">
        <v>25</v>
      </c>
      <c r="AJ103" s="1">
        <v>24</v>
      </c>
      <c r="AK103" s="1">
        <v>24</v>
      </c>
      <c r="AL103" s="1">
        <v>21</v>
      </c>
      <c r="AM103" s="1">
        <v>25</v>
      </c>
      <c r="AN103" s="1">
        <v>20</v>
      </c>
      <c r="AO103" s="1">
        <v>22</v>
      </c>
      <c r="AP103" s="1">
        <v>21</v>
      </c>
      <c r="AQ103" s="1">
        <v>23</v>
      </c>
      <c r="AR103" s="1">
        <v>22</v>
      </c>
      <c r="AS103" s="1">
        <v>24</v>
      </c>
      <c r="AT103" s="1">
        <v>22</v>
      </c>
      <c r="BE103" s="1">
        <f t="shared" si="4"/>
        <v>294</v>
      </c>
      <c r="BF103" s="6">
        <v>695</v>
      </c>
      <c r="BG103" s="6">
        <f t="shared" si="5"/>
        <v>204330</v>
      </c>
      <c r="BH103" s="8">
        <v>186.1</v>
      </c>
      <c r="BI103" s="16" t="s">
        <v>298</v>
      </c>
    </row>
    <row r="104" spans="1:61" s="1" customFormat="1" ht="215.1" customHeight="1" x14ac:dyDescent="0.25">
      <c r="A104"/>
      <c r="B104" s="1" t="s">
        <v>287</v>
      </c>
      <c r="C104" s="1" t="s">
        <v>287</v>
      </c>
      <c r="D104" s="1" t="s">
        <v>659</v>
      </c>
      <c r="E104" s="1" t="s">
        <v>660</v>
      </c>
      <c r="F104" s="1" t="s">
        <v>333</v>
      </c>
      <c r="G104" s="1" t="s">
        <v>154</v>
      </c>
      <c r="H104" s="1" t="s">
        <v>561</v>
      </c>
      <c r="I104" s="1" t="s">
        <v>562</v>
      </c>
      <c r="J104" s="1" t="s">
        <v>655</v>
      </c>
      <c r="K104" s="1" t="s">
        <v>656</v>
      </c>
      <c r="L104" s="1" t="s">
        <v>295</v>
      </c>
      <c r="N104" s="1" t="s">
        <v>661</v>
      </c>
      <c r="P104" s="1" t="s">
        <v>662</v>
      </c>
      <c r="T104" s="2"/>
      <c r="V104" s="1" t="s">
        <v>154</v>
      </c>
      <c r="AH104" s="1">
        <v>14</v>
      </c>
      <c r="AJ104" s="1">
        <v>22</v>
      </c>
      <c r="AL104" s="1">
        <v>19</v>
      </c>
      <c r="AN104" s="1">
        <v>17</v>
      </c>
      <c r="AP104" s="1">
        <v>19</v>
      </c>
      <c r="AR104" s="1">
        <v>21</v>
      </c>
      <c r="AT104" s="1">
        <v>9</v>
      </c>
      <c r="BE104" s="1">
        <f t="shared" si="4"/>
        <v>121</v>
      </c>
      <c r="BF104" s="6">
        <v>695</v>
      </c>
      <c r="BG104" s="6">
        <f t="shared" si="5"/>
        <v>84095</v>
      </c>
      <c r="BH104" s="8">
        <v>186.1</v>
      </c>
      <c r="BI104" s="16" t="s">
        <v>298</v>
      </c>
    </row>
    <row r="105" spans="1:61" s="1" customFormat="1" ht="215.1" customHeight="1" x14ac:dyDescent="0.25">
      <c r="A105"/>
      <c r="B105" s="1" t="s">
        <v>287</v>
      </c>
      <c r="C105" s="1" t="s">
        <v>287</v>
      </c>
      <c r="D105" s="1" t="s">
        <v>663</v>
      </c>
      <c r="E105" s="1" t="s">
        <v>664</v>
      </c>
      <c r="F105" s="1" t="s">
        <v>333</v>
      </c>
      <c r="G105" s="1" t="s">
        <v>154</v>
      </c>
      <c r="H105" s="1" t="s">
        <v>561</v>
      </c>
      <c r="I105" s="1" t="s">
        <v>562</v>
      </c>
      <c r="J105" s="1" t="s">
        <v>655</v>
      </c>
      <c r="K105" s="1" t="s">
        <v>656</v>
      </c>
      <c r="L105" s="1" t="s">
        <v>295</v>
      </c>
      <c r="N105" s="1" t="s">
        <v>665</v>
      </c>
      <c r="P105" s="1" t="s">
        <v>666</v>
      </c>
      <c r="S105" s="1" t="s">
        <v>616</v>
      </c>
      <c r="T105" s="2"/>
      <c r="V105" s="1" t="s">
        <v>154</v>
      </c>
      <c r="AH105" s="1">
        <v>10</v>
      </c>
      <c r="AJ105" s="1">
        <v>20</v>
      </c>
      <c r="AL105" s="1">
        <v>19</v>
      </c>
      <c r="AN105" s="1">
        <v>25</v>
      </c>
      <c r="AP105" s="1">
        <v>1</v>
      </c>
      <c r="BE105" s="1">
        <f t="shared" si="4"/>
        <v>75</v>
      </c>
      <c r="BF105" s="6">
        <v>695</v>
      </c>
      <c r="BG105" s="6">
        <f t="shared" si="5"/>
        <v>52125</v>
      </c>
      <c r="BH105" s="8">
        <v>186.1</v>
      </c>
      <c r="BI105" s="16" t="s">
        <v>298</v>
      </c>
    </row>
    <row r="106" spans="1:61" s="1" customFormat="1" ht="215.1" customHeight="1" x14ac:dyDescent="0.25">
      <c r="A106"/>
      <c r="B106" s="1" t="s">
        <v>287</v>
      </c>
      <c r="C106" s="1" t="s">
        <v>287</v>
      </c>
      <c r="D106" s="1" t="s">
        <v>667</v>
      </c>
      <c r="E106" s="1" t="s">
        <v>668</v>
      </c>
      <c r="F106" s="1" t="s">
        <v>290</v>
      </c>
      <c r="G106" s="1" t="s">
        <v>154</v>
      </c>
      <c r="H106" s="1" t="s">
        <v>561</v>
      </c>
      <c r="I106" s="1" t="s">
        <v>562</v>
      </c>
      <c r="J106" s="1" t="s">
        <v>669</v>
      </c>
      <c r="K106" s="1" t="s">
        <v>611</v>
      </c>
      <c r="L106" s="1" t="s">
        <v>295</v>
      </c>
      <c r="N106" s="1" t="s">
        <v>670</v>
      </c>
      <c r="P106" s="1" t="s">
        <v>671</v>
      </c>
      <c r="S106" s="1" t="s">
        <v>616</v>
      </c>
      <c r="T106" s="2"/>
      <c r="V106" s="1" t="s">
        <v>154</v>
      </c>
      <c r="AD106" s="1">
        <v>7</v>
      </c>
      <c r="AF106" s="1">
        <v>8</v>
      </c>
      <c r="AH106" s="1">
        <v>25</v>
      </c>
      <c r="AJ106" s="1">
        <v>20</v>
      </c>
      <c r="AL106" s="1">
        <v>11</v>
      </c>
      <c r="AN106" s="1">
        <v>4</v>
      </c>
      <c r="BE106" s="1">
        <f t="shared" si="4"/>
        <v>75</v>
      </c>
      <c r="BF106" s="6">
        <v>695</v>
      </c>
      <c r="BG106" s="6">
        <f t="shared" si="5"/>
        <v>52125</v>
      </c>
      <c r="BH106" s="8">
        <v>186.1</v>
      </c>
      <c r="BI106" s="16" t="s">
        <v>298</v>
      </c>
    </row>
    <row r="107" spans="1:61" s="1" customFormat="1" ht="215.1" customHeight="1" x14ac:dyDescent="0.25">
      <c r="A107"/>
      <c r="B107" s="1" t="s">
        <v>287</v>
      </c>
      <c r="C107" s="1" t="s">
        <v>287</v>
      </c>
      <c r="D107" s="1" t="s">
        <v>672</v>
      </c>
      <c r="E107" s="1" t="s">
        <v>673</v>
      </c>
      <c r="F107" s="1" t="s">
        <v>290</v>
      </c>
      <c r="G107" s="1" t="s">
        <v>154</v>
      </c>
      <c r="H107" s="1" t="s">
        <v>561</v>
      </c>
      <c r="I107" s="1" t="s">
        <v>562</v>
      </c>
      <c r="J107" s="1" t="s">
        <v>674</v>
      </c>
      <c r="K107" s="1" t="s">
        <v>656</v>
      </c>
      <c r="L107" s="1" t="s">
        <v>295</v>
      </c>
      <c r="N107" s="1" t="s">
        <v>675</v>
      </c>
      <c r="P107" s="1" t="s">
        <v>451</v>
      </c>
      <c r="T107" s="2"/>
      <c r="V107" s="1" t="s">
        <v>154</v>
      </c>
      <c r="AD107" s="1">
        <v>11</v>
      </c>
      <c r="AE107" s="1">
        <v>13</v>
      </c>
      <c r="AF107" s="1">
        <v>19</v>
      </c>
      <c r="AG107" s="1">
        <v>25</v>
      </c>
      <c r="AH107" s="1">
        <v>24</v>
      </c>
      <c r="AI107" s="1">
        <v>23</v>
      </c>
      <c r="AJ107" s="1">
        <v>23</v>
      </c>
      <c r="AK107" s="1">
        <v>23</v>
      </c>
      <c r="AL107" s="1">
        <v>20</v>
      </c>
      <c r="AM107" s="1">
        <v>19</v>
      </c>
      <c r="AN107" s="1">
        <v>11</v>
      </c>
      <c r="AO107" s="1">
        <v>10</v>
      </c>
      <c r="AP107" s="1">
        <v>7</v>
      </c>
      <c r="BE107" s="1">
        <f t="shared" si="4"/>
        <v>228</v>
      </c>
      <c r="BF107" s="6">
        <v>695</v>
      </c>
      <c r="BG107" s="6">
        <f t="shared" si="5"/>
        <v>158460</v>
      </c>
      <c r="BH107" s="8">
        <v>186.1</v>
      </c>
      <c r="BI107" s="16" t="s">
        <v>298</v>
      </c>
    </row>
    <row r="108" spans="1:61" s="1" customFormat="1" ht="215.1" customHeight="1" x14ac:dyDescent="0.25">
      <c r="A108"/>
      <c r="B108" s="1" t="s">
        <v>287</v>
      </c>
      <c r="C108" s="1" t="s">
        <v>287</v>
      </c>
      <c r="D108" s="1" t="s">
        <v>676</v>
      </c>
      <c r="E108" s="1" t="s">
        <v>677</v>
      </c>
      <c r="F108" s="1" t="s">
        <v>290</v>
      </c>
      <c r="G108" s="1" t="s">
        <v>154</v>
      </c>
      <c r="H108" s="1" t="s">
        <v>561</v>
      </c>
      <c r="I108" s="1" t="s">
        <v>562</v>
      </c>
      <c r="J108" s="1" t="s">
        <v>674</v>
      </c>
      <c r="K108" s="1" t="s">
        <v>656</v>
      </c>
      <c r="L108" s="1" t="s">
        <v>295</v>
      </c>
      <c r="N108" s="1" t="s">
        <v>678</v>
      </c>
      <c r="P108" s="1" t="s">
        <v>679</v>
      </c>
      <c r="T108" s="2"/>
      <c r="V108" s="1" t="s">
        <v>154</v>
      </c>
      <c r="AD108" s="1">
        <v>17</v>
      </c>
      <c r="AF108" s="1">
        <v>19</v>
      </c>
      <c r="AH108" s="1">
        <v>21</v>
      </c>
      <c r="AJ108" s="1">
        <v>20</v>
      </c>
      <c r="AL108" s="1">
        <v>20</v>
      </c>
      <c r="AN108" s="1">
        <v>18</v>
      </c>
      <c r="AP108" s="1">
        <v>6</v>
      </c>
      <c r="BE108" s="1">
        <f t="shared" si="4"/>
        <v>121</v>
      </c>
      <c r="BF108" s="6">
        <v>695</v>
      </c>
      <c r="BG108" s="6">
        <f t="shared" si="5"/>
        <v>84095</v>
      </c>
      <c r="BH108" s="8">
        <v>186.1</v>
      </c>
      <c r="BI108" s="16" t="s">
        <v>298</v>
      </c>
    </row>
    <row r="109" spans="1:61" s="1" customFormat="1" ht="215.1" customHeight="1" x14ac:dyDescent="0.25">
      <c r="A109"/>
      <c r="B109" s="1" t="s">
        <v>287</v>
      </c>
      <c r="C109" s="1" t="s">
        <v>287</v>
      </c>
      <c r="D109" s="1" t="s">
        <v>680</v>
      </c>
      <c r="E109" s="1" t="s">
        <v>681</v>
      </c>
      <c r="F109" s="1" t="s">
        <v>290</v>
      </c>
      <c r="G109" s="1" t="s">
        <v>154</v>
      </c>
      <c r="H109" s="1" t="s">
        <v>561</v>
      </c>
      <c r="I109" s="1" t="s">
        <v>562</v>
      </c>
      <c r="J109" s="1" t="s">
        <v>674</v>
      </c>
      <c r="K109" s="1" t="s">
        <v>656</v>
      </c>
      <c r="L109" s="1" t="s">
        <v>295</v>
      </c>
      <c r="N109" s="1" t="s">
        <v>136</v>
      </c>
      <c r="P109" s="1" t="s">
        <v>567</v>
      </c>
      <c r="S109" s="1" t="s">
        <v>616</v>
      </c>
      <c r="T109" s="2"/>
      <c r="V109" s="1" t="s">
        <v>154</v>
      </c>
      <c r="AD109" s="1">
        <v>11</v>
      </c>
      <c r="AF109" s="1">
        <v>25</v>
      </c>
      <c r="AH109" s="1">
        <v>25</v>
      </c>
      <c r="AJ109" s="1">
        <v>25</v>
      </c>
      <c r="AL109" s="1">
        <v>25</v>
      </c>
      <c r="AN109" s="1">
        <v>16</v>
      </c>
      <c r="AP109" s="1">
        <v>5</v>
      </c>
      <c r="BE109" s="1">
        <f t="shared" si="4"/>
        <v>132</v>
      </c>
      <c r="BF109" s="6">
        <v>695</v>
      </c>
      <c r="BG109" s="6">
        <f t="shared" si="5"/>
        <v>91740</v>
      </c>
      <c r="BH109" s="8">
        <v>186.1</v>
      </c>
      <c r="BI109" s="16" t="s">
        <v>298</v>
      </c>
    </row>
    <row r="110" spans="1:61" s="1" customFormat="1" ht="215.1" customHeight="1" x14ac:dyDescent="0.25">
      <c r="A110"/>
      <c r="B110" s="1" t="s">
        <v>287</v>
      </c>
      <c r="C110" s="1" t="s">
        <v>287</v>
      </c>
      <c r="D110" s="1" t="s">
        <v>682</v>
      </c>
      <c r="E110" s="1" t="s">
        <v>683</v>
      </c>
      <c r="F110" s="1" t="s">
        <v>290</v>
      </c>
      <c r="G110" s="1" t="s">
        <v>154</v>
      </c>
      <c r="H110" s="1" t="s">
        <v>561</v>
      </c>
      <c r="I110" s="1" t="s">
        <v>562</v>
      </c>
      <c r="J110" s="1" t="s">
        <v>684</v>
      </c>
      <c r="K110" s="1" t="s">
        <v>685</v>
      </c>
      <c r="L110" s="1" t="s">
        <v>295</v>
      </c>
      <c r="N110" s="1" t="s">
        <v>686</v>
      </c>
      <c r="P110" s="1" t="s">
        <v>687</v>
      </c>
      <c r="T110" s="2"/>
      <c r="V110" s="1" t="s">
        <v>154</v>
      </c>
      <c r="AJ110" s="1">
        <v>14</v>
      </c>
      <c r="AL110" s="1">
        <v>44</v>
      </c>
      <c r="AN110" s="1">
        <v>9</v>
      </c>
      <c r="BE110" s="1">
        <f t="shared" si="4"/>
        <v>67</v>
      </c>
      <c r="BF110" s="6">
        <v>550</v>
      </c>
      <c r="BG110" s="6">
        <f t="shared" si="5"/>
        <v>36850</v>
      </c>
      <c r="BH110" s="8">
        <v>154.55000000000001</v>
      </c>
      <c r="BI110" s="16" t="s">
        <v>298</v>
      </c>
    </row>
    <row r="111" spans="1:61" s="1" customFormat="1" ht="215.1" customHeight="1" x14ac:dyDescent="0.25">
      <c r="A111"/>
      <c r="B111" s="1" t="s">
        <v>287</v>
      </c>
      <c r="C111" s="1" t="s">
        <v>287</v>
      </c>
      <c r="D111" s="1" t="s">
        <v>688</v>
      </c>
      <c r="E111" s="1" t="s">
        <v>689</v>
      </c>
      <c r="F111" s="1" t="s">
        <v>290</v>
      </c>
      <c r="G111" s="1" t="s">
        <v>154</v>
      </c>
      <c r="H111" s="1" t="s">
        <v>561</v>
      </c>
      <c r="I111" s="1" t="s">
        <v>562</v>
      </c>
      <c r="J111" s="1" t="s">
        <v>684</v>
      </c>
      <c r="K111" s="1" t="s">
        <v>685</v>
      </c>
      <c r="L111" s="1" t="s">
        <v>295</v>
      </c>
      <c r="N111" s="1" t="s">
        <v>171</v>
      </c>
      <c r="P111" s="1" t="s">
        <v>311</v>
      </c>
      <c r="S111" s="1" t="s">
        <v>616</v>
      </c>
      <c r="T111" s="2"/>
      <c r="V111" s="1" t="s">
        <v>154</v>
      </c>
      <c r="AL111" s="1">
        <v>28</v>
      </c>
      <c r="BE111" s="1">
        <f t="shared" si="4"/>
        <v>28</v>
      </c>
      <c r="BF111" s="6">
        <v>550</v>
      </c>
      <c r="BG111" s="6">
        <f t="shared" si="5"/>
        <v>15400</v>
      </c>
      <c r="BH111" s="8">
        <v>154.55000000000001</v>
      </c>
      <c r="BI111" s="16" t="s">
        <v>298</v>
      </c>
    </row>
    <row r="112" spans="1:61" s="1" customFormat="1" ht="215.1" customHeight="1" x14ac:dyDescent="0.25">
      <c r="A112"/>
      <c r="B112" s="1" t="s">
        <v>287</v>
      </c>
      <c r="C112" s="1" t="s">
        <v>287</v>
      </c>
      <c r="D112" s="1" t="s">
        <v>690</v>
      </c>
      <c r="E112" s="1" t="s">
        <v>691</v>
      </c>
      <c r="F112" s="1" t="s">
        <v>290</v>
      </c>
      <c r="G112" s="1" t="s">
        <v>154</v>
      </c>
      <c r="H112" s="1" t="s">
        <v>561</v>
      </c>
      <c r="I112" s="1" t="s">
        <v>562</v>
      </c>
      <c r="J112" s="1" t="s">
        <v>684</v>
      </c>
      <c r="K112" s="1" t="s">
        <v>685</v>
      </c>
      <c r="L112" s="1" t="s">
        <v>295</v>
      </c>
      <c r="N112" s="1" t="s">
        <v>692</v>
      </c>
      <c r="P112" s="1" t="s">
        <v>693</v>
      </c>
      <c r="T112" s="2"/>
      <c r="V112" s="1" t="s">
        <v>154</v>
      </c>
      <c r="AL112" s="1">
        <v>1</v>
      </c>
      <c r="AN112" s="1">
        <v>3</v>
      </c>
      <c r="AP112" s="1">
        <v>2</v>
      </c>
      <c r="BE112" s="1">
        <f t="shared" si="4"/>
        <v>6</v>
      </c>
      <c r="BF112" s="6">
        <v>550</v>
      </c>
      <c r="BG112" s="6">
        <f t="shared" si="5"/>
        <v>3300</v>
      </c>
      <c r="BH112" s="8">
        <v>154.55000000000001</v>
      </c>
      <c r="BI112" s="16" t="s">
        <v>298</v>
      </c>
    </row>
    <row r="113" spans="1:61" s="1" customFormat="1" ht="215.1" customHeight="1" x14ac:dyDescent="0.25">
      <c r="A113"/>
      <c r="B113" s="1" t="s">
        <v>287</v>
      </c>
      <c r="C113" s="1" t="s">
        <v>287</v>
      </c>
      <c r="D113" s="1" t="s">
        <v>694</v>
      </c>
      <c r="E113" s="1" t="s">
        <v>695</v>
      </c>
      <c r="F113" s="1" t="s">
        <v>333</v>
      </c>
      <c r="G113" s="1" t="s">
        <v>154</v>
      </c>
      <c r="H113" s="1" t="s">
        <v>561</v>
      </c>
      <c r="I113" s="1" t="s">
        <v>562</v>
      </c>
      <c r="J113" s="1" t="s">
        <v>696</v>
      </c>
      <c r="K113" s="1" t="s">
        <v>697</v>
      </c>
      <c r="L113" s="1" t="s">
        <v>295</v>
      </c>
      <c r="N113" s="1" t="s">
        <v>698</v>
      </c>
      <c r="P113" s="1" t="s">
        <v>699</v>
      </c>
      <c r="T113" s="2"/>
      <c r="V113" s="1" t="s">
        <v>154</v>
      </c>
      <c r="AH113" s="1">
        <v>1</v>
      </c>
      <c r="AL113" s="1">
        <v>5</v>
      </c>
      <c r="AN113" s="1">
        <v>5</v>
      </c>
      <c r="AP113" s="1">
        <v>6</v>
      </c>
      <c r="AT113" s="1">
        <v>1</v>
      </c>
      <c r="BE113" s="1">
        <f t="shared" si="4"/>
        <v>18</v>
      </c>
      <c r="BF113" s="6">
        <v>550</v>
      </c>
      <c r="BG113" s="6">
        <f t="shared" si="5"/>
        <v>9900</v>
      </c>
      <c r="BH113" s="8">
        <v>154.55000000000001</v>
      </c>
      <c r="BI113" s="16" t="s">
        <v>298</v>
      </c>
    </row>
    <row r="114" spans="1:61" s="1" customFormat="1" ht="215.1" customHeight="1" x14ac:dyDescent="0.25">
      <c r="A114"/>
      <c r="B114" s="1" t="s">
        <v>287</v>
      </c>
      <c r="C114" s="1" t="s">
        <v>287</v>
      </c>
      <c r="D114" s="1" t="s">
        <v>700</v>
      </c>
      <c r="E114" s="1" t="s">
        <v>701</v>
      </c>
      <c r="F114" s="1" t="s">
        <v>333</v>
      </c>
      <c r="G114" s="1" t="s">
        <v>154</v>
      </c>
      <c r="H114" s="1" t="s">
        <v>561</v>
      </c>
      <c r="I114" s="1" t="s">
        <v>562</v>
      </c>
      <c r="J114" s="1" t="s">
        <v>696</v>
      </c>
      <c r="K114" s="1" t="s">
        <v>697</v>
      </c>
      <c r="L114" s="1" t="s">
        <v>295</v>
      </c>
      <c r="N114" s="1" t="s">
        <v>651</v>
      </c>
      <c r="P114" s="1" t="s">
        <v>652</v>
      </c>
      <c r="S114" s="1" t="s">
        <v>616</v>
      </c>
      <c r="T114" s="2"/>
      <c r="V114" s="1" t="s">
        <v>154</v>
      </c>
      <c r="AH114" s="1">
        <v>6</v>
      </c>
      <c r="AJ114" s="1">
        <v>1</v>
      </c>
      <c r="AP114" s="1">
        <v>7</v>
      </c>
      <c r="AR114" s="1">
        <v>1</v>
      </c>
      <c r="BE114" s="1">
        <f t="shared" si="4"/>
        <v>15</v>
      </c>
      <c r="BF114" s="6">
        <v>550</v>
      </c>
      <c r="BG114" s="6">
        <f t="shared" si="5"/>
        <v>8250</v>
      </c>
      <c r="BH114" s="8">
        <v>154.55000000000001</v>
      </c>
      <c r="BI114" s="16" t="s">
        <v>298</v>
      </c>
    </row>
    <row r="115" spans="1:61" s="1" customFormat="1" ht="215.1" customHeight="1" x14ac:dyDescent="0.25">
      <c r="A115"/>
      <c r="B115" s="1" t="s">
        <v>287</v>
      </c>
      <c r="C115" s="1" t="s">
        <v>287</v>
      </c>
      <c r="D115" s="1" t="s">
        <v>702</v>
      </c>
      <c r="E115" s="1" t="s">
        <v>703</v>
      </c>
      <c r="F115" s="1" t="s">
        <v>333</v>
      </c>
      <c r="G115" s="1" t="s">
        <v>154</v>
      </c>
      <c r="H115" s="1" t="s">
        <v>561</v>
      </c>
      <c r="I115" s="1" t="s">
        <v>562</v>
      </c>
      <c r="J115" s="1" t="s">
        <v>696</v>
      </c>
      <c r="K115" s="1" t="s">
        <v>697</v>
      </c>
      <c r="L115" s="1" t="s">
        <v>295</v>
      </c>
      <c r="N115" s="1" t="s">
        <v>704</v>
      </c>
      <c r="P115" s="1" t="s">
        <v>705</v>
      </c>
      <c r="T115" s="2"/>
      <c r="V115" s="1" t="s">
        <v>154</v>
      </c>
      <c r="AH115" s="1">
        <v>2</v>
      </c>
      <c r="AL115" s="1">
        <v>4</v>
      </c>
      <c r="AN115" s="1">
        <v>1</v>
      </c>
      <c r="AP115" s="1">
        <v>3</v>
      </c>
      <c r="AR115" s="1">
        <v>1</v>
      </c>
      <c r="AT115" s="1">
        <v>1</v>
      </c>
      <c r="BE115" s="1">
        <f t="shared" si="4"/>
        <v>12</v>
      </c>
      <c r="BF115" s="6">
        <v>550</v>
      </c>
      <c r="BG115" s="6">
        <f t="shared" si="5"/>
        <v>6600</v>
      </c>
      <c r="BH115" s="8">
        <v>154.55000000000001</v>
      </c>
      <c r="BI115" s="16" t="s">
        <v>298</v>
      </c>
    </row>
    <row r="116" spans="1:61" s="1" customFormat="1" ht="215.1" customHeight="1" x14ac:dyDescent="0.25">
      <c r="A116"/>
      <c r="B116" s="1" t="s">
        <v>287</v>
      </c>
      <c r="C116" s="1" t="s">
        <v>287</v>
      </c>
      <c r="D116" s="1" t="s">
        <v>706</v>
      </c>
      <c r="E116" s="1" t="s">
        <v>707</v>
      </c>
      <c r="F116" s="1" t="s">
        <v>333</v>
      </c>
      <c r="G116" s="1" t="s">
        <v>154</v>
      </c>
      <c r="H116" s="1" t="s">
        <v>561</v>
      </c>
      <c r="I116" s="1" t="s">
        <v>562</v>
      </c>
      <c r="J116" s="1" t="s">
        <v>696</v>
      </c>
      <c r="K116" s="1" t="s">
        <v>697</v>
      </c>
      <c r="L116" s="1" t="s">
        <v>295</v>
      </c>
      <c r="N116" s="1" t="s">
        <v>67</v>
      </c>
      <c r="P116" s="1" t="s">
        <v>382</v>
      </c>
      <c r="T116" s="2"/>
      <c r="V116" s="1" t="s">
        <v>154</v>
      </c>
      <c r="AL116" s="1">
        <v>4</v>
      </c>
      <c r="AN116" s="1">
        <v>3</v>
      </c>
      <c r="BE116" s="1">
        <f t="shared" si="4"/>
        <v>7</v>
      </c>
      <c r="BF116" s="6">
        <v>550</v>
      </c>
      <c r="BG116" s="6">
        <f t="shared" si="5"/>
        <v>3850</v>
      </c>
      <c r="BH116" s="8">
        <v>154.55000000000001</v>
      </c>
      <c r="BI116" s="16" t="s">
        <v>298</v>
      </c>
    </row>
    <row r="117" spans="1:61" s="1" customFormat="1" ht="215.1" customHeight="1" x14ac:dyDescent="0.25">
      <c r="A117"/>
      <c r="B117" s="1" t="s">
        <v>287</v>
      </c>
      <c r="C117" s="1" t="s">
        <v>287</v>
      </c>
      <c r="D117" s="1" t="s">
        <v>708</v>
      </c>
      <c r="E117" s="1" t="s">
        <v>709</v>
      </c>
      <c r="F117" s="1" t="s">
        <v>333</v>
      </c>
      <c r="G117" s="1" t="s">
        <v>154</v>
      </c>
      <c r="H117" s="1" t="s">
        <v>561</v>
      </c>
      <c r="I117" s="1" t="s">
        <v>562</v>
      </c>
      <c r="J117" s="1" t="s">
        <v>696</v>
      </c>
      <c r="K117" s="1" t="s">
        <v>697</v>
      </c>
      <c r="L117" s="1" t="s">
        <v>295</v>
      </c>
      <c r="N117" s="1" t="s">
        <v>171</v>
      </c>
      <c r="P117" s="1" t="s">
        <v>311</v>
      </c>
      <c r="T117" s="2"/>
      <c r="V117" s="1" t="s">
        <v>154</v>
      </c>
      <c r="AH117" s="1">
        <v>4</v>
      </c>
      <c r="BE117" s="1">
        <f t="shared" si="4"/>
        <v>4</v>
      </c>
      <c r="BF117" s="6">
        <v>550</v>
      </c>
      <c r="BG117" s="6">
        <f t="shared" si="5"/>
        <v>2200</v>
      </c>
      <c r="BH117" s="8">
        <v>154.55000000000001</v>
      </c>
      <c r="BI117" s="16" t="s">
        <v>298</v>
      </c>
    </row>
    <row r="118" spans="1:61" s="1" customFormat="1" ht="215.1" customHeight="1" x14ac:dyDescent="0.25">
      <c r="A118"/>
      <c r="B118" s="1" t="s">
        <v>287</v>
      </c>
      <c r="C118" s="1" t="s">
        <v>287</v>
      </c>
      <c r="D118" s="1" t="s">
        <v>710</v>
      </c>
      <c r="E118" s="1" t="s">
        <v>711</v>
      </c>
      <c r="F118" s="1" t="s">
        <v>290</v>
      </c>
      <c r="G118" s="1" t="s">
        <v>154</v>
      </c>
      <c r="H118" s="1" t="s">
        <v>561</v>
      </c>
      <c r="I118" s="1" t="s">
        <v>562</v>
      </c>
      <c r="J118" s="1" t="s">
        <v>712</v>
      </c>
      <c r="K118" s="1" t="s">
        <v>713</v>
      </c>
      <c r="L118" s="1" t="s">
        <v>295</v>
      </c>
      <c r="N118" s="1" t="s">
        <v>631</v>
      </c>
      <c r="P118" s="1" t="s">
        <v>632</v>
      </c>
      <c r="T118" s="2"/>
      <c r="V118" s="1" t="s">
        <v>154</v>
      </c>
      <c r="AD118" s="1">
        <v>25</v>
      </c>
      <c r="AF118" s="1">
        <v>25</v>
      </c>
      <c r="AH118" s="1">
        <v>25</v>
      </c>
      <c r="AJ118" s="1">
        <v>25</v>
      </c>
      <c r="AL118" s="1">
        <v>25</v>
      </c>
      <c r="AN118" s="1">
        <v>25</v>
      </c>
      <c r="AP118" s="1">
        <v>25</v>
      </c>
      <c r="BE118" s="1">
        <f t="shared" si="4"/>
        <v>175</v>
      </c>
      <c r="BF118" s="6">
        <v>625</v>
      </c>
      <c r="BG118" s="6">
        <f t="shared" si="5"/>
        <v>109375</v>
      </c>
      <c r="BH118" s="8">
        <v>170.85</v>
      </c>
      <c r="BI118" s="16" t="s">
        <v>298</v>
      </c>
    </row>
    <row r="119" spans="1:61" s="1" customFormat="1" ht="215.1" customHeight="1" x14ac:dyDescent="0.25">
      <c r="A119"/>
      <c r="B119" s="1" t="s">
        <v>287</v>
      </c>
      <c r="C119" s="1" t="s">
        <v>287</v>
      </c>
      <c r="D119" s="1" t="s">
        <v>714</v>
      </c>
      <c r="E119" s="1" t="s">
        <v>715</v>
      </c>
      <c r="F119" s="1" t="s">
        <v>290</v>
      </c>
      <c r="G119" s="1" t="s">
        <v>154</v>
      </c>
      <c r="H119" s="1" t="s">
        <v>561</v>
      </c>
      <c r="I119" s="1" t="s">
        <v>562</v>
      </c>
      <c r="J119" s="1" t="s">
        <v>712</v>
      </c>
      <c r="K119" s="1" t="s">
        <v>713</v>
      </c>
      <c r="L119" s="1" t="s">
        <v>295</v>
      </c>
      <c r="N119" s="1" t="s">
        <v>53</v>
      </c>
      <c r="P119" s="1" t="s">
        <v>398</v>
      </c>
      <c r="T119" s="2"/>
      <c r="V119" s="1" t="s">
        <v>154</v>
      </c>
      <c r="AD119" s="1">
        <v>11</v>
      </c>
      <c r="AF119" s="1">
        <v>25</v>
      </c>
      <c r="AH119" s="1">
        <v>25</v>
      </c>
      <c r="AJ119" s="1">
        <v>25</v>
      </c>
      <c r="AL119" s="1">
        <v>25</v>
      </c>
      <c r="AN119" s="1">
        <v>25</v>
      </c>
      <c r="AP119" s="1">
        <v>10</v>
      </c>
      <c r="BE119" s="1">
        <f t="shared" si="4"/>
        <v>146</v>
      </c>
      <c r="BF119" s="6">
        <v>625</v>
      </c>
      <c r="BG119" s="6">
        <f t="shared" si="5"/>
        <v>91250</v>
      </c>
      <c r="BH119" s="8">
        <v>170.85</v>
      </c>
      <c r="BI119" s="16" t="s">
        <v>298</v>
      </c>
    </row>
    <row r="120" spans="1:61" s="1" customFormat="1" ht="215.1" customHeight="1" x14ac:dyDescent="0.25">
      <c r="A120"/>
      <c r="B120" s="1" t="s">
        <v>287</v>
      </c>
      <c r="C120" s="1" t="s">
        <v>287</v>
      </c>
      <c r="D120" s="1" t="s">
        <v>716</v>
      </c>
      <c r="E120" s="1" t="s">
        <v>717</v>
      </c>
      <c r="F120" s="1" t="s">
        <v>290</v>
      </c>
      <c r="G120" s="1" t="s">
        <v>154</v>
      </c>
      <c r="H120" s="1" t="s">
        <v>561</v>
      </c>
      <c r="I120" s="1" t="s">
        <v>562</v>
      </c>
      <c r="J120" s="1" t="s">
        <v>712</v>
      </c>
      <c r="K120" s="1" t="s">
        <v>713</v>
      </c>
      <c r="L120" s="1" t="s">
        <v>295</v>
      </c>
      <c r="N120" s="1" t="s">
        <v>359</v>
      </c>
      <c r="P120" s="1" t="s">
        <v>360</v>
      </c>
      <c r="T120" s="2"/>
      <c r="V120" s="1" t="s">
        <v>154</v>
      </c>
      <c r="AD120" s="1">
        <v>4</v>
      </c>
      <c r="AF120" s="1">
        <v>4</v>
      </c>
      <c r="AH120" s="1">
        <v>18</v>
      </c>
      <c r="AJ120" s="1">
        <v>24</v>
      </c>
      <c r="AL120" s="1">
        <v>15</v>
      </c>
      <c r="AN120" s="1">
        <v>5</v>
      </c>
      <c r="AP120" s="1">
        <v>1</v>
      </c>
      <c r="BE120" s="1">
        <f t="shared" si="4"/>
        <v>71</v>
      </c>
      <c r="BF120" s="6">
        <v>625</v>
      </c>
      <c r="BG120" s="6">
        <f t="shared" si="5"/>
        <v>44375</v>
      </c>
      <c r="BH120" s="8">
        <v>170.85</v>
      </c>
      <c r="BI120" s="16" t="s">
        <v>298</v>
      </c>
    </row>
    <row r="121" spans="1:61" s="1" customFormat="1" ht="215.1" customHeight="1" x14ac:dyDescent="0.25">
      <c r="A121"/>
      <c r="B121" s="1" t="s">
        <v>287</v>
      </c>
      <c r="C121" s="1" t="s">
        <v>287</v>
      </c>
      <c r="D121" s="1" t="s">
        <v>718</v>
      </c>
      <c r="E121" s="1" t="s">
        <v>719</v>
      </c>
      <c r="F121" s="1" t="s">
        <v>290</v>
      </c>
      <c r="G121" s="1" t="s">
        <v>154</v>
      </c>
      <c r="H121" s="1" t="s">
        <v>561</v>
      </c>
      <c r="I121" s="1" t="s">
        <v>562</v>
      </c>
      <c r="J121" s="1" t="s">
        <v>712</v>
      </c>
      <c r="K121" s="1" t="s">
        <v>713</v>
      </c>
      <c r="L121" s="1" t="s">
        <v>295</v>
      </c>
      <c r="N121" s="1" t="s">
        <v>720</v>
      </c>
      <c r="P121" s="1" t="s">
        <v>721</v>
      </c>
      <c r="S121" s="1" t="s">
        <v>616</v>
      </c>
      <c r="T121" s="2"/>
      <c r="V121" s="1" t="s">
        <v>154</v>
      </c>
      <c r="AF121" s="1">
        <v>5</v>
      </c>
      <c r="AH121" s="1">
        <v>6</v>
      </c>
      <c r="BE121" s="1">
        <f t="shared" si="4"/>
        <v>11</v>
      </c>
      <c r="BF121" s="6">
        <v>625</v>
      </c>
      <c r="BG121" s="6">
        <f t="shared" si="5"/>
        <v>6875</v>
      </c>
      <c r="BH121" s="8">
        <v>170.85</v>
      </c>
      <c r="BI121" s="16" t="s">
        <v>298</v>
      </c>
    </row>
    <row r="122" spans="1:61" s="1" customFormat="1" ht="215.1" customHeight="1" x14ac:dyDescent="0.25">
      <c r="A122"/>
      <c r="B122" s="1" t="s">
        <v>287</v>
      </c>
      <c r="C122" s="1" t="s">
        <v>287</v>
      </c>
      <c r="D122" s="1" t="s">
        <v>722</v>
      </c>
      <c r="E122" s="1" t="s">
        <v>723</v>
      </c>
      <c r="F122" s="1" t="s">
        <v>333</v>
      </c>
      <c r="G122" s="1" t="s">
        <v>154</v>
      </c>
      <c r="H122" s="1" t="s">
        <v>561</v>
      </c>
      <c r="I122" s="1" t="s">
        <v>562</v>
      </c>
      <c r="J122" s="1" t="s">
        <v>724</v>
      </c>
      <c r="K122" s="1" t="s">
        <v>725</v>
      </c>
      <c r="L122" s="1" t="s">
        <v>295</v>
      </c>
      <c r="N122" s="1" t="s">
        <v>726</v>
      </c>
      <c r="P122" s="1" t="s">
        <v>727</v>
      </c>
      <c r="S122" s="1" t="s">
        <v>616</v>
      </c>
      <c r="T122" s="2"/>
      <c r="V122" s="1" t="s">
        <v>154</v>
      </c>
      <c r="AH122" s="1">
        <v>17</v>
      </c>
      <c r="AJ122" s="1">
        <v>19</v>
      </c>
      <c r="AL122" s="1">
        <v>18</v>
      </c>
      <c r="AN122" s="1">
        <v>11</v>
      </c>
      <c r="BE122" s="1">
        <f t="shared" ref="BE122:BE153" si="6">SUM(W122:BD122)</f>
        <v>65</v>
      </c>
      <c r="BF122" s="6">
        <v>795</v>
      </c>
      <c r="BG122" s="6">
        <f t="shared" ref="BG122:BG153" si="7">+BF122*BE122</f>
        <v>51675</v>
      </c>
      <c r="BH122" s="8">
        <v>207.8</v>
      </c>
      <c r="BI122" s="16" t="s">
        <v>298</v>
      </c>
    </row>
    <row r="123" spans="1:61" s="1" customFormat="1" ht="215.1" customHeight="1" x14ac:dyDescent="0.25">
      <c r="A123"/>
      <c r="B123" s="1" t="s">
        <v>287</v>
      </c>
      <c r="C123" s="1" t="s">
        <v>287</v>
      </c>
      <c r="D123" s="1" t="s">
        <v>728</v>
      </c>
      <c r="E123" s="1" t="s">
        <v>729</v>
      </c>
      <c r="F123" s="1" t="s">
        <v>333</v>
      </c>
      <c r="G123" s="1" t="s">
        <v>154</v>
      </c>
      <c r="H123" s="1" t="s">
        <v>561</v>
      </c>
      <c r="I123" s="1" t="s">
        <v>562</v>
      </c>
      <c r="J123" s="1" t="s">
        <v>724</v>
      </c>
      <c r="K123" s="1" t="s">
        <v>725</v>
      </c>
      <c r="L123" s="1" t="s">
        <v>295</v>
      </c>
      <c r="N123" s="1" t="s">
        <v>614</v>
      </c>
      <c r="P123" s="1" t="s">
        <v>615</v>
      </c>
      <c r="T123" s="2"/>
      <c r="V123" s="1" t="s">
        <v>154</v>
      </c>
      <c r="AH123" s="1">
        <v>9</v>
      </c>
      <c r="AJ123" s="1">
        <v>10</v>
      </c>
      <c r="AL123" s="1">
        <v>3</v>
      </c>
      <c r="BE123" s="1">
        <f t="shared" si="6"/>
        <v>22</v>
      </c>
      <c r="BF123" s="6">
        <v>795</v>
      </c>
      <c r="BG123" s="6">
        <f t="shared" si="7"/>
        <v>17490</v>
      </c>
      <c r="BH123" s="8">
        <v>207.8</v>
      </c>
      <c r="BI123" s="16" t="s">
        <v>298</v>
      </c>
    </row>
    <row r="124" spans="1:61" s="1" customFormat="1" ht="215.1" customHeight="1" x14ac:dyDescent="0.25">
      <c r="A124"/>
      <c r="B124" s="1" t="s">
        <v>287</v>
      </c>
      <c r="C124" s="1" t="s">
        <v>287</v>
      </c>
      <c r="D124" s="1" t="s">
        <v>730</v>
      </c>
      <c r="E124" s="1" t="s">
        <v>731</v>
      </c>
      <c r="F124" s="1" t="s">
        <v>333</v>
      </c>
      <c r="G124" s="1" t="s">
        <v>154</v>
      </c>
      <c r="H124" s="1" t="s">
        <v>561</v>
      </c>
      <c r="I124" s="1" t="s">
        <v>562</v>
      </c>
      <c r="J124" s="1" t="s">
        <v>724</v>
      </c>
      <c r="K124" s="1" t="s">
        <v>725</v>
      </c>
      <c r="L124" s="1" t="s">
        <v>295</v>
      </c>
      <c r="N124" s="1" t="s">
        <v>171</v>
      </c>
      <c r="P124" s="1" t="s">
        <v>311</v>
      </c>
      <c r="T124" s="2"/>
      <c r="V124" s="1" t="s">
        <v>154</v>
      </c>
      <c r="AJ124" s="1">
        <v>3</v>
      </c>
      <c r="AL124" s="1">
        <v>1</v>
      </c>
      <c r="AP124" s="1">
        <v>1</v>
      </c>
      <c r="BE124" s="1">
        <f t="shared" si="6"/>
        <v>5</v>
      </c>
      <c r="BF124" s="6">
        <v>795</v>
      </c>
      <c r="BG124" s="6">
        <f t="shared" si="7"/>
        <v>3975</v>
      </c>
      <c r="BH124" s="8">
        <v>207.8</v>
      </c>
      <c r="BI124" s="16" t="s">
        <v>298</v>
      </c>
    </row>
    <row r="125" spans="1:61" s="1" customFormat="1" ht="215.1" customHeight="1" x14ac:dyDescent="0.25">
      <c r="A125"/>
      <c r="B125" s="1" t="s">
        <v>287</v>
      </c>
      <c r="C125" s="1" t="s">
        <v>287</v>
      </c>
      <c r="D125" s="1" t="s">
        <v>732</v>
      </c>
      <c r="E125" s="1" t="s">
        <v>733</v>
      </c>
      <c r="F125" s="1" t="s">
        <v>290</v>
      </c>
      <c r="G125" s="1" t="s">
        <v>154</v>
      </c>
      <c r="H125" s="1" t="s">
        <v>561</v>
      </c>
      <c r="I125" s="1" t="s">
        <v>562</v>
      </c>
      <c r="J125" s="1" t="s">
        <v>734</v>
      </c>
      <c r="K125" s="1" t="s">
        <v>735</v>
      </c>
      <c r="L125" s="1" t="s">
        <v>295</v>
      </c>
      <c r="N125" s="1" t="s">
        <v>171</v>
      </c>
      <c r="P125" s="1" t="s">
        <v>311</v>
      </c>
      <c r="T125" s="2"/>
      <c r="V125" s="1" t="s">
        <v>154</v>
      </c>
      <c r="AD125" s="1">
        <v>6</v>
      </c>
      <c r="AL125" s="1">
        <v>21</v>
      </c>
      <c r="AN125" s="1">
        <v>12</v>
      </c>
      <c r="AP125" s="1">
        <v>4</v>
      </c>
      <c r="BE125" s="1">
        <f t="shared" si="6"/>
        <v>43</v>
      </c>
      <c r="BF125" s="6">
        <v>795</v>
      </c>
      <c r="BG125" s="6">
        <f t="shared" si="7"/>
        <v>34185</v>
      </c>
      <c r="BH125" s="8">
        <v>207.8</v>
      </c>
      <c r="BI125" s="16" t="s">
        <v>298</v>
      </c>
    </row>
    <row r="126" spans="1:61" s="1" customFormat="1" ht="215.1" customHeight="1" x14ac:dyDescent="0.25">
      <c r="A126"/>
      <c r="B126" s="1" t="s">
        <v>287</v>
      </c>
      <c r="C126" s="1" t="s">
        <v>287</v>
      </c>
      <c r="D126" s="1" t="s">
        <v>736</v>
      </c>
      <c r="E126" s="1" t="s">
        <v>737</v>
      </c>
      <c r="F126" s="1" t="s">
        <v>290</v>
      </c>
      <c r="G126" s="1" t="s">
        <v>154</v>
      </c>
      <c r="H126" s="1" t="s">
        <v>561</v>
      </c>
      <c r="I126" s="1" t="s">
        <v>562</v>
      </c>
      <c r="J126" s="1" t="s">
        <v>734</v>
      </c>
      <c r="K126" s="1" t="s">
        <v>735</v>
      </c>
      <c r="L126" s="1" t="s">
        <v>295</v>
      </c>
      <c r="N126" s="1" t="s">
        <v>427</v>
      </c>
      <c r="P126" s="1" t="s">
        <v>428</v>
      </c>
      <c r="T126" s="2"/>
      <c r="V126" s="1" t="s">
        <v>154</v>
      </c>
      <c r="AD126" s="1">
        <v>9</v>
      </c>
      <c r="AH126" s="1">
        <v>1</v>
      </c>
      <c r="AL126" s="1">
        <v>9</v>
      </c>
      <c r="AN126" s="1">
        <v>7</v>
      </c>
      <c r="AP126" s="1">
        <v>3</v>
      </c>
      <c r="BE126" s="1">
        <f t="shared" si="6"/>
        <v>29</v>
      </c>
      <c r="BF126" s="6">
        <v>795</v>
      </c>
      <c r="BG126" s="6">
        <f t="shared" si="7"/>
        <v>23055</v>
      </c>
      <c r="BH126" s="8">
        <v>207.8</v>
      </c>
      <c r="BI126" s="16" t="s">
        <v>298</v>
      </c>
    </row>
    <row r="127" spans="1:61" s="1" customFormat="1" ht="215.1" customHeight="1" x14ac:dyDescent="0.25">
      <c r="A127"/>
      <c r="B127" s="1" t="s">
        <v>287</v>
      </c>
      <c r="C127" s="1" t="s">
        <v>287</v>
      </c>
      <c r="D127" s="1" t="s">
        <v>738</v>
      </c>
      <c r="E127" s="1" t="s">
        <v>739</v>
      </c>
      <c r="F127" s="1" t="s">
        <v>290</v>
      </c>
      <c r="G127" s="1" t="s">
        <v>154</v>
      </c>
      <c r="H127" s="1" t="s">
        <v>561</v>
      </c>
      <c r="I127" s="1" t="s">
        <v>562</v>
      </c>
      <c r="J127" s="1" t="s">
        <v>734</v>
      </c>
      <c r="K127" s="1" t="s">
        <v>735</v>
      </c>
      <c r="L127" s="1" t="s">
        <v>295</v>
      </c>
      <c r="N127" s="1" t="s">
        <v>726</v>
      </c>
      <c r="P127" s="1" t="s">
        <v>727</v>
      </c>
      <c r="T127" s="2"/>
      <c r="V127" s="1" t="s">
        <v>154</v>
      </c>
      <c r="AH127" s="1">
        <v>4</v>
      </c>
      <c r="AJ127" s="1">
        <v>7</v>
      </c>
      <c r="AL127" s="1">
        <v>3</v>
      </c>
      <c r="BE127" s="1">
        <f t="shared" si="6"/>
        <v>14</v>
      </c>
      <c r="BF127" s="6">
        <v>795</v>
      </c>
      <c r="BG127" s="6">
        <f t="shared" si="7"/>
        <v>11130</v>
      </c>
      <c r="BH127" s="8">
        <v>207.8</v>
      </c>
      <c r="BI127" s="16" t="s">
        <v>298</v>
      </c>
    </row>
    <row r="128" spans="1:61" s="1" customFormat="1" ht="215.1" customHeight="1" x14ac:dyDescent="0.25">
      <c r="A128"/>
      <c r="B128" s="1" t="s">
        <v>287</v>
      </c>
      <c r="C128" s="1" t="s">
        <v>287</v>
      </c>
      <c r="D128" s="1" t="s">
        <v>740</v>
      </c>
      <c r="E128" s="1" t="s">
        <v>741</v>
      </c>
      <c r="F128" s="1" t="s">
        <v>333</v>
      </c>
      <c r="G128" s="1" t="s">
        <v>154</v>
      </c>
      <c r="H128" s="1" t="s">
        <v>561</v>
      </c>
      <c r="I128" s="1" t="s">
        <v>561</v>
      </c>
      <c r="J128" s="1" t="s">
        <v>742</v>
      </c>
      <c r="K128" s="1" t="s">
        <v>743</v>
      </c>
      <c r="L128" s="1" t="s">
        <v>295</v>
      </c>
      <c r="N128" s="1" t="s">
        <v>171</v>
      </c>
      <c r="P128" s="1" t="s">
        <v>311</v>
      </c>
      <c r="T128" s="2"/>
      <c r="V128" s="1" t="s">
        <v>154</v>
      </c>
      <c r="AH128" s="1">
        <v>3</v>
      </c>
      <c r="BE128" s="1">
        <f t="shared" si="6"/>
        <v>3</v>
      </c>
      <c r="BF128" s="6">
        <v>695</v>
      </c>
      <c r="BG128" s="6">
        <f t="shared" si="7"/>
        <v>2085</v>
      </c>
      <c r="BH128" s="8">
        <v>186.1</v>
      </c>
      <c r="BI128" s="16" t="s">
        <v>298</v>
      </c>
    </row>
    <row r="129" spans="1:61" s="1" customFormat="1" ht="215.1" customHeight="1" x14ac:dyDescent="0.25">
      <c r="A129"/>
      <c r="B129" s="1" t="s">
        <v>287</v>
      </c>
      <c r="C129" s="1" t="s">
        <v>287</v>
      </c>
      <c r="D129" s="1" t="s">
        <v>744</v>
      </c>
      <c r="E129" s="1" t="s">
        <v>745</v>
      </c>
      <c r="F129" s="1" t="s">
        <v>333</v>
      </c>
      <c r="G129" s="1" t="s">
        <v>154</v>
      </c>
      <c r="H129" s="1" t="s">
        <v>574</v>
      </c>
      <c r="I129" s="1" t="s">
        <v>574</v>
      </c>
      <c r="J129" s="1" t="s">
        <v>746</v>
      </c>
      <c r="K129" s="1" t="s">
        <v>747</v>
      </c>
      <c r="L129" s="1" t="s">
        <v>295</v>
      </c>
      <c r="N129" s="1" t="s">
        <v>748</v>
      </c>
      <c r="P129" s="1" t="s">
        <v>567</v>
      </c>
      <c r="T129" s="2"/>
      <c r="V129" s="1" t="s">
        <v>154</v>
      </c>
      <c r="AH129" s="1">
        <v>6</v>
      </c>
      <c r="AI129" s="1">
        <v>16</v>
      </c>
      <c r="AJ129" s="1">
        <v>23</v>
      </c>
      <c r="AK129" s="1">
        <v>25</v>
      </c>
      <c r="AL129" s="1">
        <v>22</v>
      </c>
      <c r="AM129" s="1">
        <v>21</v>
      </c>
      <c r="AN129" s="1">
        <v>19</v>
      </c>
      <c r="AO129" s="1">
        <v>25</v>
      </c>
      <c r="AP129" s="1">
        <v>19</v>
      </c>
      <c r="AQ129" s="1">
        <v>21</v>
      </c>
      <c r="AR129" s="1">
        <v>21</v>
      </c>
      <c r="AS129" s="1">
        <v>24</v>
      </c>
      <c r="AT129" s="1">
        <v>8</v>
      </c>
      <c r="BE129" s="1">
        <f t="shared" si="6"/>
        <v>250</v>
      </c>
      <c r="BF129" s="6">
        <v>450</v>
      </c>
      <c r="BG129" s="6">
        <f t="shared" si="7"/>
        <v>112500</v>
      </c>
      <c r="BH129" s="8">
        <v>132.85000000000002</v>
      </c>
      <c r="BI129" s="16" t="s">
        <v>298</v>
      </c>
    </row>
    <row r="130" spans="1:61" s="1" customFormat="1" ht="215.1" customHeight="1" x14ac:dyDescent="0.25">
      <c r="A130"/>
      <c r="B130" s="1" t="s">
        <v>287</v>
      </c>
      <c r="C130" s="1" t="s">
        <v>287</v>
      </c>
      <c r="D130" s="1" t="s">
        <v>749</v>
      </c>
      <c r="E130" s="1" t="s">
        <v>750</v>
      </c>
      <c r="F130" s="1" t="s">
        <v>333</v>
      </c>
      <c r="G130" s="1" t="s">
        <v>154</v>
      </c>
      <c r="H130" s="1" t="s">
        <v>574</v>
      </c>
      <c r="I130" s="1" t="s">
        <v>574</v>
      </c>
      <c r="J130" s="1" t="s">
        <v>746</v>
      </c>
      <c r="K130" s="1" t="s">
        <v>747</v>
      </c>
      <c r="L130" s="1" t="s">
        <v>295</v>
      </c>
      <c r="N130" s="1" t="s">
        <v>751</v>
      </c>
      <c r="P130" s="1" t="s">
        <v>382</v>
      </c>
      <c r="T130" s="2"/>
      <c r="V130" s="1" t="s">
        <v>154</v>
      </c>
      <c r="AH130" s="1">
        <v>11</v>
      </c>
      <c r="AI130" s="1">
        <v>1</v>
      </c>
      <c r="AJ130" s="1">
        <v>23</v>
      </c>
      <c r="AK130" s="1">
        <v>8</v>
      </c>
      <c r="AL130" s="1">
        <v>22</v>
      </c>
      <c r="AM130" s="1">
        <v>8</v>
      </c>
      <c r="AN130" s="1">
        <v>19</v>
      </c>
      <c r="AO130" s="1">
        <v>25</v>
      </c>
      <c r="AP130" s="1">
        <v>20</v>
      </c>
      <c r="AQ130" s="1">
        <v>10</v>
      </c>
      <c r="AR130" s="1">
        <v>21</v>
      </c>
      <c r="AS130" s="1">
        <v>1</v>
      </c>
      <c r="AT130" s="1">
        <v>16</v>
      </c>
      <c r="BE130" s="1">
        <f t="shared" si="6"/>
        <v>185</v>
      </c>
      <c r="BF130" s="6">
        <v>450</v>
      </c>
      <c r="BG130" s="6">
        <f t="shared" si="7"/>
        <v>83250</v>
      </c>
      <c r="BH130" s="8">
        <v>132.85000000000002</v>
      </c>
      <c r="BI130" s="16" t="s">
        <v>298</v>
      </c>
    </row>
    <row r="131" spans="1:61" s="1" customFormat="1" ht="215.1" customHeight="1" x14ac:dyDescent="0.25">
      <c r="A131"/>
      <c r="B131" s="1" t="s">
        <v>287</v>
      </c>
      <c r="C131" s="1" t="s">
        <v>287</v>
      </c>
      <c r="D131" s="1" t="s">
        <v>752</v>
      </c>
      <c r="E131" s="1" t="s">
        <v>753</v>
      </c>
      <c r="F131" s="1" t="s">
        <v>333</v>
      </c>
      <c r="G131" s="1" t="s">
        <v>154</v>
      </c>
      <c r="H131" s="1" t="s">
        <v>574</v>
      </c>
      <c r="I131" s="1" t="s">
        <v>574</v>
      </c>
      <c r="J131" s="1" t="s">
        <v>746</v>
      </c>
      <c r="K131" s="1" t="s">
        <v>747</v>
      </c>
      <c r="L131" s="1" t="s">
        <v>295</v>
      </c>
      <c r="N131" s="1" t="s">
        <v>754</v>
      </c>
      <c r="P131" s="1" t="s">
        <v>755</v>
      </c>
      <c r="T131" s="2"/>
      <c r="V131" s="1" t="s">
        <v>154</v>
      </c>
      <c r="AH131" s="1">
        <v>12</v>
      </c>
      <c r="AI131" s="1">
        <v>1</v>
      </c>
      <c r="AJ131" s="1">
        <v>20</v>
      </c>
      <c r="AK131" s="1">
        <v>2</v>
      </c>
      <c r="AL131" s="1">
        <v>15</v>
      </c>
      <c r="AN131" s="1">
        <v>12</v>
      </c>
      <c r="AO131" s="1">
        <v>5</v>
      </c>
      <c r="AP131" s="1">
        <v>13</v>
      </c>
      <c r="AQ131" s="1">
        <v>2</v>
      </c>
      <c r="AR131" s="1">
        <v>8</v>
      </c>
      <c r="AT131" s="1">
        <v>6</v>
      </c>
      <c r="BE131" s="1">
        <f t="shared" si="6"/>
        <v>96</v>
      </c>
      <c r="BF131" s="6">
        <v>450</v>
      </c>
      <c r="BG131" s="6">
        <f t="shared" si="7"/>
        <v>43200</v>
      </c>
      <c r="BH131" s="8">
        <v>132.85000000000002</v>
      </c>
      <c r="BI131" s="16" t="s">
        <v>298</v>
      </c>
    </row>
    <row r="132" spans="1:61" s="1" customFormat="1" ht="215.1" customHeight="1" x14ac:dyDescent="0.25">
      <c r="A132"/>
      <c r="B132" s="1" t="s">
        <v>287</v>
      </c>
      <c r="C132" s="1" t="s">
        <v>287</v>
      </c>
      <c r="D132" s="1" t="s">
        <v>756</v>
      </c>
      <c r="E132" s="1" t="s">
        <v>757</v>
      </c>
      <c r="F132" s="1" t="s">
        <v>333</v>
      </c>
      <c r="G132" s="1" t="s">
        <v>154</v>
      </c>
      <c r="H132" s="1" t="s">
        <v>574</v>
      </c>
      <c r="I132" s="1" t="s">
        <v>574</v>
      </c>
      <c r="J132" s="1" t="s">
        <v>746</v>
      </c>
      <c r="K132" s="1" t="s">
        <v>747</v>
      </c>
      <c r="L132" s="1" t="s">
        <v>295</v>
      </c>
      <c r="N132" s="1" t="s">
        <v>758</v>
      </c>
      <c r="P132" s="1" t="s">
        <v>759</v>
      </c>
      <c r="S132" s="1" t="s">
        <v>760</v>
      </c>
      <c r="T132" s="2"/>
      <c r="V132" s="1" t="s">
        <v>154</v>
      </c>
      <c r="AH132" s="1">
        <v>2</v>
      </c>
      <c r="AJ132" s="1">
        <v>1</v>
      </c>
      <c r="AN132" s="1">
        <v>2</v>
      </c>
      <c r="AO132" s="1">
        <v>1</v>
      </c>
      <c r="AP132" s="1">
        <v>2</v>
      </c>
      <c r="AQ132" s="1">
        <v>12</v>
      </c>
      <c r="AR132" s="1">
        <v>2</v>
      </c>
      <c r="AT132" s="1">
        <v>5</v>
      </c>
      <c r="BE132" s="1">
        <f t="shared" si="6"/>
        <v>27</v>
      </c>
      <c r="BF132" s="6">
        <v>450</v>
      </c>
      <c r="BG132" s="6">
        <f t="shared" si="7"/>
        <v>12150</v>
      </c>
      <c r="BH132" s="8">
        <v>132.85000000000002</v>
      </c>
      <c r="BI132" s="16" t="s">
        <v>298</v>
      </c>
    </row>
    <row r="133" spans="1:61" s="1" customFormat="1" ht="215.1" customHeight="1" x14ac:dyDescent="0.25">
      <c r="A133"/>
      <c r="B133" s="1" t="s">
        <v>287</v>
      </c>
      <c r="C133" s="1" t="s">
        <v>287</v>
      </c>
      <c r="D133" s="1" t="s">
        <v>761</v>
      </c>
      <c r="E133" s="1" t="s">
        <v>762</v>
      </c>
      <c r="F133" s="1" t="s">
        <v>333</v>
      </c>
      <c r="G133" s="1" t="s">
        <v>154</v>
      </c>
      <c r="H133" s="1" t="s">
        <v>574</v>
      </c>
      <c r="I133" s="1" t="s">
        <v>574</v>
      </c>
      <c r="J133" s="1" t="s">
        <v>746</v>
      </c>
      <c r="K133" s="1" t="s">
        <v>747</v>
      </c>
      <c r="L133" s="1" t="s">
        <v>295</v>
      </c>
      <c r="N133" s="1" t="s">
        <v>763</v>
      </c>
      <c r="P133" s="1" t="s">
        <v>640</v>
      </c>
      <c r="T133" s="2"/>
      <c r="V133" s="1" t="s">
        <v>154</v>
      </c>
      <c r="AH133" s="1">
        <v>1</v>
      </c>
      <c r="AJ133" s="1">
        <v>4</v>
      </c>
      <c r="AK133" s="1">
        <v>5</v>
      </c>
      <c r="AL133" s="1">
        <v>1</v>
      </c>
      <c r="AM133" s="1">
        <v>1</v>
      </c>
      <c r="AN133" s="1">
        <v>3</v>
      </c>
      <c r="AO133" s="1">
        <v>1</v>
      </c>
      <c r="AP133" s="1">
        <v>1</v>
      </c>
      <c r="AQ133" s="1">
        <v>1</v>
      </c>
      <c r="AR133" s="1">
        <v>1</v>
      </c>
      <c r="AT133" s="1">
        <v>1</v>
      </c>
      <c r="BE133" s="1">
        <f t="shared" si="6"/>
        <v>20</v>
      </c>
      <c r="BF133" s="6">
        <v>450</v>
      </c>
      <c r="BG133" s="6">
        <f t="shared" si="7"/>
        <v>9000</v>
      </c>
      <c r="BH133" s="8">
        <v>132.85000000000002</v>
      </c>
      <c r="BI133" s="16" t="s">
        <v>298</v>
      </c>
    </row>
    <row r="134" spans="1:61" s="1" customFormat="1" ht="215.1" customHeight="1" x14ac:dyDescent="0.25">
      <c r="A134"/>
      <c r="B134" s="1" t="s">
        <v>287</v>
      </c>
      <c r="C134" s="1" t="s">
        <v>287</v>
      </c>
      <c r="D134" s="1" t="s">
        <v>764</v>
      </c>
      <c r="E134" s="1" t="s">
        <v>765</v>
      </c>
      <c r="F134" s="1" t="s">
        <v>333</v>
      </c>
      <c r="G134" s="1" t="s">
        <v>154</v>
      </c>
      <c r="H134" s="1" t="s">
        <v>574</v>
      </c>
      <c r="I134" s="1" t="s">
        <v>574</v>
      </c>
      <c r="J134" s="1" t="s">
        <v>766</v>
      </c>
      <c r="K134" s="1" t="s">
        <v>767</v>
      </c>
      <c r="L134" s="1" t="s">
        <v>295</v>
      </c>
      <c r="N134" s="1" t="s">
        <v>768</v>
      </c>
      <c r="P134" s="1" t="s">
        <v>769</v>
      </c>
      <c r="T134" s="2"/>
      <c r="V134" s="1" t="s">
        <v>154</v>
      </c>
      <c r="AH134" s="1">
        <v>1</v>
      </c>
      <c r="AI134" s="1">
        <v>25</v>
      </c>
      <c r="AJ134" s="1">
        <v>39</v>
      </c>
      <c r="AK134" s="1">
        <v>16</v>
      </c>
      <c r="AL134" s="1">
        <v>78</v>
      </c>
      <c r="AN134" s="1">
        <v>31</v>
      </c>
      <c r="AP134" s="1">
        <v>1</v>
      </c>
      <c r="BE134" s="1">
        <f t="shared" si="6"/>
        <v>191</v>
      </c>
      <c r="BF134" s="6">
        <v>450</v>
      </c>
      <c r="BG134" s="6">
        <f t="shared" si="7"/>
        <v>85950</v>
      </c>
      <c r="BH134" s="8">
        <v>132.85000000000002</v>
      </c>
      <c r="BI134" s="16" t="s">
        <v>298</v>
      </c>
    </row>
    <row r="135" spans="1:61" s="1" customFormat="1" ht="215.1" customHeight="1" x14ac:dyDescent="0.25">
      <c r="A135"/>
      <c r="B135" s="1" t="s">
        <v>287</v>
      </c>
      <c r="C135" s="1" t="s">
        <v>287</v>
      </c>
      <c r="D135" s="1" t="s">
        <v>770</v>
      </c>
      <c r="E135" s="1" t="s">
        <v>771</v>
      </c>
      <c r="F135" s="1" t="s">
        <v>333</v>
      </c>
      <c r="G135" s="1" t="s">
        <v>154</v>
      </c>
      <c r="H135" s="1" t="s">
        <v>574</v>
      </c>
      <c r="I135" s="1" t="s">
        <v>574</v>
      </c>
      <c r="J135" s="1" t="s">
        <v>766</v>
      </c>
      <c r="K135" s="1" t="s">
        <v>767</v>
      </c>
      <c r="L135" s="1" t="s">
        <v>295</v>
      </c>
      <c r="N135" s="1" t="s">
        <v>772</v>
      </c>
      <c r="P135" s="1" t="s">
        <v>773</v>
      </c>
      <c r="S135" s="1" t="s">
        <v>760</v>
      </c>
      <c r="T135" s="2"/>
      <c r="V135" s="1" t="s">
        <v>154</v>
      </c>
      <c r="AH135" s="1">
        <v>9</v>
      </c>
      <c r="AI135" s="1">
        <v>18</v>
      </c>
      <c r="AJ135" s="1">
        <v>6</v>
      </c>
      <c r="AK135" s="1">
        <v>12</v>
      </c>
      <c r="AL135" s="1">
        <v>59</v>
      </c>
      <c r="AM135" s="1">
        <v>12</v>
      </c>
      <c r="AN135" s="1">
        <v>11</v>
      </c>
      <c r="AO135" s="1">
        <v>2</v>
      </c>
      <c r="AP135" s="1">
        <v>1</v>
      </c>
      <c r="AR135" s="1">
        <v>3</v>
      </c>
      <c r="AS135" s="1">
        <v>2</v>
      </c>
      <c r="BE135" s="1">
        <f t="shared" si="6"/>
        <v>135</v>
      </c>
      <c r="BF135" s="6">
        <v>450</v>
      </c>
      <c r="BG135" s="6">
        <f t="shared" si="7"/>
        <v>60750</v>
      </c>
      <c r="BH135" s="8">
        <v>132.85000000000002</v>
      </c>
      <c r="BI135" s="16" t="s">
        <v>298</v>
      </c>
    </row>
    <row r="136" spans="1:61" s="1" customFormat="1" ht="215.1" customHeight="1" x14ac:dyDescent="0.25">
      <c r="A136"/>
      <c r="B136" s="1" t="s">
        <v>287</v>
      </c>
      <c r="C136" s="1" t="s">
        <v>287</v>
      </c>
      <c r="D136" s="1" t="s">
        <v>774</v>
      </c>
      <c r="E136" s="1" t="s">
        <v>775</v>
      </c>
      <c r="F136" s="1" t="s">
        <v>333</v>
      </c>
      <c r="G136" s="1" t="s">
        <v>154</v>
      </c>
      <c r="H136" s="1" t="s">
        <v>574</v>
      </c>
      <c r="I136" s="1" t="s">
        <v>574</v>
      </c>
      <c r="J136" s="1" t="s">
        <v>776</v>
      </c>
      <c r="K136" s="1" t="s">
        <v>777</v>
      </c>
      <c r="L136" s="1" t="s">
        <v>295</v>
      </c>
      <c r="N136" s="1" t="s">
        <v>778</v>
      </c>
      <c r="P136" s="1" t="s">
        <v>311</v>
      </c>
      <c r="T136" s="2"/>
      <c r="V136" s="1" t="s">
        <v>154</v>
      </c>
      <c r="AJ136" s="1">
        <v>2</v>
      </c>
      <c r="AK136" s="1">
        <v>5</v>
      </c>
      <c r="AL136" s="1">
        <v>4</v>
      </c>
      <c r="AM136" s="1">
        <v>7</v>
      </c>
      <c r="AN136" s="1">
        <v>8</v>
      </c>
      <c r="AO136" s="1">
        <v>6</v>
      </c>
      <c r="AP136" s="1">
        <v>8</v>
      </c>
      <c r="AQ136" s="1">
        <v>9</v>
      </c>
      <c r="AR136" s="1">
        <v>4</v>
      </c>
      <c r="BE136" s="1">
        <f t="shared" si="6"/>
        <v>53</v>
      </c>
      <c r="BF136" s="6">
        <v>495</v>
      </c>
      <c r="BG136" s="6">
        <f t="shared" si="7"/>
        <v>26235</v>
      </c>
      <c r="BH136" s="8">
        <v>142.60000000000002</v>
      </c>
      <c r="BI136" s="16" t="s">
        <v>298</v>
      </c>
    </row>
    <row r="137" spans="1:61" s="1" customFormat="1" ht="215.1" customHeight="1" x14ac:dyDescent="0.25">
      <c r="A137"/>
      <c r="B137" s="1" t="s">
        <v>287</v>
      </c>
      <c r="C137" s="1" t="s">
        <v>287</v>
      </c>
      <c r="D137" s="1" t="s">
        <v>779</v>
      </c>
      <c r="E137" s="1" t="s">
        <v>780</v>
      </c>
      <c r="F137" s="1" t="s">
        <v>333</v>
      </c>
      <c r="G137" s="1" t="s">
        <v>154</v>
      </c>
      <c r="H137" s="1" t="s">
        <v>574</v>
      </c>
      <c r="I137" s="1" t="s">
        <v>574</v>
      </c>
      <c r="J137" s="1" t="s">
        <v>776</v>
      </c>
      <c r="K137" s="1" t="s">
        <v>777</v>
      </c>
      <c r="L137" s="1" t="s">
        <v>295</v>
      </c>
      <c r="N137" s="1" t="s">
        <v>781</v>
      </c>
      <c r="P137" s="1" t="s">
        <v>567</v>
      </c>
      <c r="T137" s="2"/>
      <c r="V137" s="1" t="s">
        <v>154</v>
      </c>
      <c r="AJ137" s="1">
        <v>1</v>
      </c>
      <c r="AK137" s="1">
        <v>4</v>
      </c>
      <c r="AL137" s="1">
        <v>1</v>
      </c>
      <c r="AM137" s="1">
        <v>11</v>
      </c>
      <c r="AN137" s="1">
        <v>9</v>
      </c>
      <c r="AO137" s="1">
        <v>18</v>
      </c>
      <c r="AP137" s="1">
        <v>14</v>
      </c>
      <c r="AQ137" s="1">
        <v>12</v>
      </c>
      <c r="AR137" s="1">
        <v>4</v>
      </c>
      <c r="BE137" s="1">
        <f t="shared" si="6"/>
        <v>74</v>
      </c>
      <c r="BF137" s="6">
        <v>495</v>
      </c>
      <c r="BG137" s="6">
        <f t="shared" si="7"/>
        <v>36630</v>
      </c>
      <c r="BH137" s="8">
        <v>142.60000000000002</v>
      </c>
      <c r="BI137" s="16" t="s">
        <v>298</v>
      </c>
    </row>
    <row r="138" spans="1:61" s="1" customFormat="1" ht="215.1" customHeight="1" x14ac:dyDescent="0.25">
      <c r="A138"/>
      <c r="B138" s="1" t="s">
        <v>287</v>
      </c>
      <c r="C138" s="1" t="s">
        <v>287</v>
      </c>
      <c r="D138" s="1" t="s">
        <v>782</v>
      </c>
      <c r="E138" s="1" t="s">
        <v>783</v>
      </c>
      <c r="F138" s="1" t="s">
        <v>290</v>
      </c>
      <c r="G138" s="1" t="s">
        <v>154</v>
      </c>
      <c r="H138" s="1" t="s">
        <v>574</v>
      </c>
      <c r="I138" s="1" t="s">
        <v>574</v>
      </c>
      <c r="J138" s="1" t="s">
        <v>784</v>
      </c>
      <c r="K138" s="1" t="s">
        <v>747</v>
      </c>
      <c r="L138" s="1" t="s">
        <v>295</v>
      </c>
      <c r="N138" s="1" t="s">
        <v>785</v>
      </c>
      <c r="P138" s="1" t="s">
        <v>451</v>
      </c>
      <c r="T138" s="2"/>
      <c r="V138" s="1" t="s">
        <v>154</v>
      </c>
      <c r="AD138" s="1">
        <v>25</v>
      </c>
      <c r="AE138" s="1">
        <v>22</v>
      </c>
      <c r="AF138" s="1">
        <v>24</v>
      </c>
      <c r="AG138" s="1">
        <v>22</v>
      </c>
      <c r="AH138" s="1">
        <v>24</v>
      </c>
      <c r="AI138" s="1">
        <v>20</v>
      </c>
      <c r="AJ138" s="1">
        <v>23</v>
      </c>
      <c r="AK138" s="1">
        <v>19</v>
      </c>
      <c r="AL138" s="1">
        <v>24</v>
      </c>
      <c r="AM138" s="1">
        <v>21</v>
      </c>
      <c r="AN138" s="1">
        <v>24</v>
      </c>
      <c r="AO138" s="1">
        <v>23</v>
      </c>
      <c r="AP138" s="1">
        <v>16</v>
      </c>
      <c r="BE138" s="1">
        <f t="shared" si="6"/>
        <v>287</v>
      </c>
      <c r="BF138" s="6">
        <v>450</v>
      </c>
      <c r="BG138" s="6">
        <f t="shared" si="7"/>
        <v>129150</v>
      </c>
      <c r="BH138" s="8">
        <v>132.85000000000002</v>
      </c>
      <c r="BI138" s="16" t="s">
        <v>298</v>
      </c>
    </row>
    <row r="139" spans="1:61" s="1" customFormat="1" ht="215.1" customHeight="1" x14ac:dyDescent="0.25">
      <c r="A139"/>
      <c r="B139" s="1" t="s">
        <v>287</v>
      </c>
      <c r="C139" s="1" t="s">
        <v>287</v>
      </c>
      <c r="D139" s="1" t="s">
        <v>786</v>
      </c>
      <c r="E139" s="1" t="s">
        <v>787</v>
      </c>
      <c r="F139" s="1" t="s">
        <v>290</v>
      </c>
      <c r="G139" s="1" t="s">
        <v>154</v>
      </c>
      <c r="H139" s="1" t="s">
        <v>574</v>
      </c>
      <c r="I139" s="1" t="s">
        <v>574</v>
      </c>
      <c r="J139" s="1" t="s">
        <v>784</v>
      </c>
      <c r="K139" s="1" t="s">
        <v>747</v>
      </c>
      <c r="L139" s="1" t="s">
        <v>295</v>
      </c>
      <c r="N139" s="1" t="s">
        <v>788</v>
      </c>
      <c r="P139" s="1" t="s">
        <v>360</v>
      </c>
      <c r="T139" s="2"/>
      <c r="V139" s="1" t="s">
        <v>154</v>
      </c>
      <c r="AD139" s="1">
        <v>24</v>
      </c>
      <c r="AE139" s="1">
        <v>5</v>
      </c>
      <c r="AF139" s="1">
        <v>24</v>
      </c>
      <c r="AG139" s="1">
        <v>16</v>
      </c>
      <c r="AH139" s="1">
        <v>24</v>
      </c>
      <c r="AI139" s="1">
        <v>19</v>
      </c>
      <c r="AJ139" s="1">
        <v>23</v>
      </c>
      <c r="AK139" s="1">
        <v>18</v>
      </c>
      <c r="AL139" s="1">
        <v>24</v>
      </c>
      <c r="AM139" s="1">
        <v>12</v>
      </c>
      <c r="AN139" s="1">
        <v>23</v>
      </c>
      <c r="AO139" s="1">
        <v>7</v>
      </c>
      <c r="AP139" s="1">
        <v>14</v>
      </c>
      <c r="BE139" s="1">
        <f t="shared" si="6"/>
        <v>233</v>
      </c>
      <c r="BF139" s="6">
        <v>450</v>
      </c>
      <c r="BG139" s="6">
        <f t="shared" si="7"/>
        <v>104850</v>
      </c>
      <c r="BH139" s="8">
        <v>132.85000000000002</v>
      </c>
      <c r="BI139" s="16" t="s">
        <v>298</v>
      </c>
    </row>
    <row r="140" spans="1:61" s="1" customFormat="1" ht="215.1" customHeight="1" x14ac:dyDescent="0.25">
      <c r="A140"/>
      <c r="B140" s="1" t="s">
        <v>287</v>
      </c>
      <c r="C140" s="1" t="s">
        <v>287</v>
      </c>
      <c r="D140" s="1" t="s">
        <v>789</v>
      </c>
      <c r="E140" s="1" t="s">
        <v>790</v>
      </c>
      <c r="F140" s="1" t="s">
        <v>290</v>
      </c>
      <c r="G140" s="1" t="s">
        <v>154</v>
      </c>
      <c r="H140" s="1" t="s">
        <v>574</v>
      </c>
      <c r="I140" s="1" t="s">
        <v>574</v>
      </c>
      <c r="J140" s="1" t="s">
        <v>784</v>
      </c>
      <c r="K140" s="1" t="s">
        <v>747</v>
      </c>
      <c r="L140" s="1" t="s">
        <v>295</v>
      </c>
      <c r="N140" s="1" t="s">
        <v>791</v>
      </c>
      <c r="P140" s="1" t="s">
        <v>792</v>
      </c>
      <c r="S140" s="1" t="s">
        <v>760</v>
      </c>
      <c r="T140" s="2"/>
      <c r="V140" s="1" t="s">
        <v>154</v>
      </c>
      <c r="AD140" s="1">
        <v>3</v>
      </c>
      <c r="AF140" s="1">
        <v>19</v>
      </c>
      <c r="AH140" s="1">
        <v>6</v>
      </c>
      <c r="AJ140" s="1">
        <v>25</v>
      </c>
      <c r="AK140" s="1">
        <v>6</v>
      </c>
      <c r="AL140" s="1">
        <v>25</v>
      </c>
      <c r="AN140" s="1">
        <v>25</v>
      </c>
      <c r="AP140" s="1">
        <v>3</v>
      </c>
      <c r="BE140" s="1">
        <f t="shared" si="6"/>
        <v>112</v>
      </c>
      <c r="BF140" s="6">
        <v>450</v>
      </c>
      <c r="BG140" s="6">
        <f t="shared" si="7"/>
        <v>50400</v>
      </c>
      <c r="BH140" s="8">
        <v>132.85000000000002</v>
      </c>
      <c r="BI140" s="16" t="s">
        <v>298</v>
      </c>
    </row>
    <row r="141" spans="1:61" s="1" customFormat="1" ht="215.1" customHeight="1" x14ac:dyDescent="0.25">
      <c r="A141"/>
      <c r="B141" s="1" t="s">
        <v>287</v>
      </c>
      <c r="C141" s="1" t="s">
        <v>287</v>
      </c>
      <c r="D141" s="1" t="s">
        <v>793</v>
      </c>
      <c r="E141" s="1" t="s">
        <v>794</v>
      </c>
      <c r="F141" s="1" t="s">
        <v>290</v>
      </c>
      <c r="G141" s="1" t="s">
        <v>154</v>
      </c>
      <c r="H141" s="1" t="s">
        <v>574</v>
      </c>
      <c r="I141" s="1" t="s">
        <v>574</v>
      </c>
      <c r="J141" s="1" t="s">
        <v>784</v>
      </c>
      <c r="K141" s="1" t="s">
        <v>747</v>
      </c>
      <c r="L141" s="1" t="s">
        <v>295</v>
      </c>
      <c r="N141" s="1" t="s">
        <v>427</v>
      </c>
      <c r="P141" s="1" t="s">
        <v>428</v>
      </c>
      <c r="S141" s="1" t="s">
        <v>760</v>
      </c>
      <c r="T141" s="2"/>
      <c r="V141" s="1" t="s">
        <v>154</v>
      </c>
      <c r="AF141" s="1">
        <v>25</v>
      </c>
      <c r="AH141" s="1">
        <v>25</v>
      </c>
      <c r="AI141" s="1">
        <v>1</v>
      </c>
      <c r="AJ141" s="1">
        <v>25</v>
      </c>
      <c r="AK141" s="1">
        <v>1</v>
      </c>
      <c r="AL141" s="1">
        <v>1</v>
      </c>
      <c r="AM141" s="1">
        <v>2</v>
      </c>
      <c r="AP141" s="1">
        <v>1</v>
      </c>
      <c r="BE141" s="1">
        <f t="shared" si="6"/>
        <v>81</v>
      </c>
      <c r="BF141" s="6">
        <v>450</v>
      </c>
      <c r="BG141" s="6">
        <f t="shared" si="7"/>
        <v>36450</v>
      </c>
      <c r="BH141" s="8">
        <v>132.85000000000002</v>
      </c>
      <c r="BI141" s="16" t="s">
        <v>298</v>
      </c>
    </row>
    <row r="142" spans="1:61" s="1" customFormat="1" ht="215.1" customHeight="1" x14ac:dyDescent="0.25">
      <c r="A142"/>
      <c r="B142" s="1" t="s">
        <v>287</v>
      </c>
      <c r="C142" s="1" t="s">
        <v>287</v>
      </c>
      <c r="D142" s="1" t="s">
        <v>795</v>
      </c>
      <c r="E142" s="1" t="s">
        <v>796</v>
      </c>
      <c r="F142" s="1" t="s">
        <v>290</v>
      </c>
      <c r="G142" s="1" t="s">
        <v>154</v>
      </c>
      <c r="H142" s="1" t="s">
        <v>574</v>
      </c>
      <c r="I142" s="1" t="s">
        <v>574</v>
      </c>
      <c r="J142" s="1" t="s">
        <v>797</v>
      </c>
      <c r="K142" s="1" t="s">
        <v>777</v>
      </c>
      <c r="L142" s="1" t="s">
        <v>295</v>
      </c>
      <c r="N142" s="1" t="s">
        <v>798</v>
      </c>
      <c r="P142" s="1" t="s">
        <v>311</v>
      </c>
      <c r="T142" s="2"/>
      <c r="V142" s="1" t="s">
        <v>154</v>
      </c>
      <c r="AF142" s="1">
        <v>1</v>
      </c>
      <c r="AG142" s="1">
        <v>8</v>
      </c>
      <c r="AH142" s="1">
        <v>6</v>
      </c>
      <c r="AI142" s="1">
        <v>15</v>
      </c>
      <c r="AJ142" s="1">
        <v>9</v>
      </c>
      <c r="AK142" s="1">
        <v>12</v>
      </c>
      <c r="AL142" s="1">
        <v>3</v>
      </c>
      <c r="AM142" s="1">
        <v>3</v>
      </c>
      <c r="AN142" s="1">
        <v>6</v>
      </c>
      <c r="BE142" s="1">
        <f t="shared" si="6"/>
        <v>63</v>
      </c>
      <c r="BF142" s="6">
        <v>495</v>
      </c>
      <c r="BG142" s="6">
        <f t="shared" si="7"/>
        <v>31185</v>
      </c>
      <c r="BH142" s="8">
        <v>142.60000000000002</v>
      </c>
      <c r="BI142" s="16" t="s">
        <v>298</v>
      </c>
    </row>
    <row r="143" spans="1:61" s="1" customFormat="1" ht="215.1" customHeight="1" x14ac:dyDescent="0.25">
      <c r="A143"/>
      <c r="B143" s="1" t="s">
        <v>287</v>
      </c>
      <c r="C143" s="1" t="s">
        <v>287</v>
      </c>
      <c r="D143" s="1" t="s">
        <v>799</v>
      </c>
      <c r="E143" s="1" t="s">
        <v>800</v>
      </c>
      <c r="F143" s="1" t="s">
        <v>290</v>
      </c>
      <c r="G143" s="1" t="s">
        <v>154</v>
      </c>
      <c r="H143" s="1" t="s">
        <v>574</v>
      </c>
      <c r="I143" s="1" t="s">
        <v>574</v>
      </c>
      <c r="J143" s="1" t="s">
        <v>797</v>
      </c>
      <c r="K143" s="1" t="s">
        <v>777</v>
      </c>
      <c r="L143" s="1" t="s">
        <v>295</v>
      </c>
      <c r="N143" s="1" t="s">
        <v>801</v>
      </c>
      <c r="P143" s="1" t="s">
        <v>567</v>
      </c>
      <c r="T143" s="2"/>
      <c r="V143" s="1" t="s">
        <v>154</v>
      </c>
      <c r="AF143" s="1">
        <v>2</v>
      </c>
      <c r="AG143" s="1">
        <v>1</v>
      </c>
      <c r="AH143" s="1">
        <v>3</v>
      </c>
      <c r="AI143" s="1">
        <v>10</v>
      </c>
      <c r="AJ143" s="1">
        <v>1</v>
      </c>
      <c r="AK143" s="1">
        <v>5</v>
      </c>
      <c r="AM143" s="1">
        <v>4</v>
      </c>
      <c r="AN143" s="1">
        <v>3</v>
      </c>
      <c r="BE143" s="1">
        <f t="shared" si="6"/>
        <v>29</v>
      </c>
      <c r="BF143" s="6">
        <v>495</v>
      </c>
      <c r="BG143" s="6">
        <f t="shared" si="7"/>
        <v>14355</v>
      </c>
      <c r="BH143" s="8">
        <v>142.60000000000002</v>
      </c>
      <c r="BI143" s="16" t="s">
        <v>298</v>
      </c>
    </row>
    <row r="144" spans="1:61" s="1" customFormat="1" ht="215.1" customHeight="1" x14ac:dyDescent="0.25">
      <c r="A144"/>
      <c r="B144" s="1" t="s">
        <v>287</v>
      </c>
      <c r="C144" s="1" t="s">
        <v>287</v>
      </c>
      <c r="D144" s="1" t="s">
        <v>802</v>
      </c>
      <c r="E144" s="1" t="s">
        <v>803</v>
      </c>
      <c r="F144" s="1" t="s">
        <v>333</v>
      </c>
      <c r="G144" s="1" t="s">
        <v>154</v>
      </c>
      <c r="H144" s="1" t="s">
        <v>574</v>
      </c>
      <c r="I144" s="1" t="s">
        <v>574</v>
      </c>
      <c r="J144" s="1" t="s">
        <v>804</v>
      </c>
      <c r="K144" s="1" t="s">
        <v>805</v>
      </c>
      <c r="L144" s="1" t="s">
        <v>295</v>
      </c>
      <c r="N144" s="1" t="s">
        <v>67</v>
      </c>
      <c r="P144" s="1" t="s">
        <v>382</v>
      </c>
      <c r="T144" s="2"/>
      <c r="V144" s="1" t="s">
        <v>154</v>
      </c>
      <c r="AH144" s="1">
        <v>25</v>
      </c>
      <c r="AI144" s="1">
        <v>24</v>
      </c>
      <c r="AJ144" s="1">
        <v>23</v>
      </c>
      <c r="AK144" s="1">
        <v>25</v>
      </c>
      <c r="AL144" s="1">
        <v>22</v>
      </c>
      <c r="AM144" s="1">
        <v>21</v>
      </c>
      <c r="AN144" s="1">
        <v>19</v>
      </c>
      <c r="AO144" s="1">
        <v>25</v>
      </c>
      <c r="AP144" s="1">
        <v>19</v>
      </c>
      <c r="AQ144" s="1">
        <v>21</v>
      </c>
      <c r="AR144" s="1">
        <v>21</v>
      </c>
      <c r="AS144" s="1">
        <v>19</v>
      </c>
      <c r="AT144" s="1">
        <v>5</v>
      </c>
      <c r="BE144" s="1">
        <f t="shared" si="6"/>
        <v>269</v>
      </c>
      <c r="BF144" s="6">
        <v>550</v>
      </c>
      <c r="BG144" s="6">
        <f t="shared" si="7"/>
        <v>147950</v>
      </c>
      <c r="BH144" s="8">
        <v>154.55000000000001</v>
      </c>
      <c r="BI144" s="16" t="s">
        <v>298</v>
      </c>
    </row>
    <row r="145" spans="1:61" s="1" customFormat="1" ht="215.1" customHeight="1" x14ac:dyDescent="0.25">
      <c r="A145"/>
      <c r="B145" s="1" t="s">
        <v>287</v>
      </c>
      <c r="C145" s="1" t="s">
        <v>287</v>
      </c>
      <c r="D145" s="1" t="s">
        <v>806</v>
      </c>
      <c r="E145" s="1" t="s">
        <v>807</v>
      </c>
      <c r="F145" s="1" t="s">
        <v>333</v>
      </c>
      <c r="G145" s="1" t="s">
        <v>154</v>
      </c>
      <c r="H145" s="1" t="s">
        <v>574</v>
      </c>
      <c r="I145" s="1" t="s">
        <v>574</v>
      </c>
      <c r="J145" s="1" t="s">
        <v>804</v>
      </c>
      <c r="K145" s="1" t="s">
        <v>805</v>
      </c>
      <c r="L145" s="1" t="s">
        <v>295</v>
      </c>
      <c r="N145" s="1" t="s">
        <v>651</v>
      </c>
      <c r="P145" s="1" t="s">
        <v>652</v>
      </c>
      <c r="T145" s="2"/>
      <c r="V145" s="1" t="s">
        <v>154</v>
      </c>
      <c r="AH145" s="1">
        <v>25</v>
      </c>
      <c r="AI145" s="1">
        <v>24</v>
      </c>
      <c r="AJ145" s="1">
        <v>23</v>
      </c>
      <c r="AK145" s="1">
        <v>25</v>
      </c>
      <c r="AL145" s="1">
        <v>22</v>
      </c>
      <c r="AM145" s="1">
        <v>22</v>
      </c>
      <c r="AN145" s="1">
        <v>20</v>
      </c>
      <c r="AO145" s="1">
        <v>25</v>
      </c>
      <c r="AP145" s="1">
        <v>20</v>
      </c>
      <c r="AQ145" s="1">
        <v>21</v>
      </c>
      <c r="AR145" s="1">
        <v>21</v>
      </c>
      <c r="AS145" s="1">
        <v>25</v>
      </c>
      <c r="AT145" s="1">
        <v>22</v>
      </c>
      <c r="BE145" s="1">
        <f t="shared" si="6"/>
        <v>295</v>
      </c>
      <c r="BF145" s="6">
        <v>550</v>
      </c>
      <c r="BG145" s="6">
        <f t="shared" si="7"/>
        <v>162250</v>
      </c>
      <c r="BH145" s="8">
        <v>154.55000000000001</v>
      </c>
      <c r="BI145" s="16" t="s">
        <v>298</v>
      </c>
    </row>
    <row r="146" spans="1:61" s="1" customFormat="1" ht="215.1" customHeight="1" x14ac:dyDescent="0.25">
      <c r="A146"/>
      <c r="B146" s="1" t="s">
        <v>287</v>
      </c>
      <c r="C146" s="1" t="s">
        <v>287</v>
      </c>
      <c r="D146" s="1" t="s">
        <v>808</v>
      </c>
      <c r="E146" s="1" t="s">
        <v>809</v>
      </c>
      <c r="F146" s="1" t="s">
        <v>333</v>
      </c>
      <c r="G146" s="1" t="s">
        <v>154</v>
      </c>
      <c r="H146" s="1" t="s">
        <v>574</v>
      </c>
      <c r="I146" s="1" t="s">
        <v>574</v>
      </c>
      <c r="J146" s="1" t="s">
        <v>804</v>
      </c>
      <c r="K146" s="1" t="s">
        <v>805</v>
      </c>
      <c r="L146" s="1" t="s">
        <v>295</v>
      </c>
      <c r="N146" s="1" t="s">
        <v>810</v>
      </c>
      <c r="P146" s="1" t="s">
        <v>811</v>
      </c>
      <c r="S146" s="1" t="s">
        <v>760</v>
      </c>
      <c r="T146" s="2"/>
      <c r="V146" s="1" t="s">
        <v>154</v>
      </c>
      <c r="AJ146" s="1">
        <v>9</v>
      </c>
      <c r="AK146" s="1">
        <v>5</v>
      </c>
      <c r="AL146" s="1">
        <v>1</v>
      </c>
      <c r="AM146" s="1">
        <v>1</v>
      </c>
      <c r="AN146" s="1">
        <v>13</v>
      </c>
      <c r="AO146" s="1">
        <v>7</v>
      </c>
      <c r="AP146" s="1">
        <v>3</v>
      </c>
      <c r="AR146" s="1">
        <v>2</v>
      </c>
      <c r="BE146" s="1">
        <f t="shared" si="6"/>
        <v>41</v>
      </c>
      <c r="BF146" s="6">
        <v>550</v>
      </c>
      <c r="BG146" s="6">
        <f t="shared" si="7"/>
        <v>22550</v>
      </c>
      <c r="BH146" s="8">
        <v>154.55000000000001</v>
      </c>
      <c r="BI146" s="16" t="s">
        <v>298</v>
      </c>
    </row>
    <row r="147" spans="1:61" s="1" customFormat="1" ht="215.1" customHeight="1" x14ac:dyDescent="0.25">
      <c r="A147"/>
      <c r="B147" s="1" t="s">
        <v>287</v>
      </c>
      <c r="C147" s="1" t="s">
        <v>287</v>
      </c>
      <c r="D147" s="1" t="s">
        <v>812</v>
      </c>
      <c r="E147" s="1" t="s">
        <v>813</v>
      </c>
      <c r="F147" s="1" t="s">
        <v>333</v>
      </c>
      <c r="G147" s="1" t="s">
        <v>154</v>
      </c>
      <c r="H147" s="1" t="s">
        <v>574</v>
      </c>
      <c r="I147" s="1" t="s">
        <v>574</v>
      </c>
      <c r="J147" s="1" t="s">
        <v>804</v>
      </c>
      <c r="K147" s="1" t="s">
        <v>805</v>
      </c>
      <c r="L147" s="1" t="s">
        <v>295</v>
      </c>
      <c r="N147" s="1" t="s">
        <v>614</v>
      </c>
      <c r="P147" s="1" t="s">
        <v>615</v>
      </c>
      <c r="T147" s="2"/>
      <c r="V147" s="1" t="s">
        <v>154</v>
      </c>
      <c r="AI147" s="1">
        <v>1</v>
      </c>
      <c r="AJ147" s="1">
        <v>1</v>
      </c>
      <c r="AN147" s="1">
        <v>2</v>
      </c>
      <c r="AP147" s="1">
        <v>1</v>
      </c>
      <c r="AR147" s="1">
        <v>2</v>
      </c>
      <c r="AS147" s="1">
        <v>2</v>
      </c>
      <c r="BE147" s="1">
        <f t="shared" si="6"/>
        <v>9</v>
      </c>
      <c r="BF147" s="6">
        <v>550</v>
      </c>
      <c r="BG147" s="6">
        <f t="shared" si="7"/>
        <v>4950</v>
      </c>
      <c r="BH147" s="8">
        <v>154.55000000000001</v>
      </c>
      <c r="BI147" s="16" t="s">
        <v>298</v>
      </c>
    </row>
    <row r="148" spans="1:61" s="1" customFormat="1" ht="215.1" customHeight="1" x14ac:dyDescent="0.25">
      <c r="A148"/>
      <c r="B148" s="1" t="s">
        <v>287</v>
      </c>
      <c r="C148" s="1" t="s">
        <v>287</v>
      </c>
      <c r="D148" s="1" t="s">
        <v>814</v>
      </c>
      <c r="E148" s="1" t="s">
        <v>815</v>
      </c>
      <c r="F148" s="1" t="s">
        <v>290</v>
      </c>
      <c r="G148" s="1" t="s">
        <v>154</v>
      </c>
      <c r="H148" s="1" t="s">
        <v>574</v>
      </c>
      <c r="I148" s="1" t="s">
        <v>574</v>
      </c>
      <c r="J148" s="1" t="s">
        <v>816</v>
      </c>
      <c r="K148" s="1" t="s">
        <v>805</v>
      </c>
      <c r="L148" s="1" t="s">
        <v>295</v>
      </c>
      <c r="N148" s="1" t="s">
        <v>67</v>
      </c>
      <c r="P148" s="1" t="s">
        <v>382</v>
      </c>
      <c r="S148" s="1" t="s">
        <v>760</v>
      </c>
      <c r="T148" s="2"/>
      <c r="V148" s="1" t="s">
        <v>154</v>
      </c>
      <c r="AD148" s="1">
        <v>25</v>
      </c>
      <c r="AE148" s="1">
        <v>25</v>
      </c>
      <c r="AF148" s="1">
        <v>25</v>
      </c>
      <c r="AG148" s="1">
        <v>25</v>
      </c>
      <c r="AH148" s="1">
        <v>25</v>
      </c>
      <c r="AI148" s="1">
        <v>25</v>
      </c>
      <c r="AJ148" s="1">
        <v>25</v>
      </c>
      <c r="AK148" s="1">
        <v>25</v>
      </c>
      <c r="AL148" s="1">
        <v>25</v>
      </c>
      <c r="AM148" s="1">
        <v>21</v>
      </c>
      <c r="AN148" s="1">
        <v>25</v>
      </c>
      <c r="AO148" s="1">
        <v>7</v>
      </c>
      <c r="AP148" s="1">
        <v>25</v>
      </c>
      <c r="BE148" s="1">
        <f t="shared" si="6"/>
        <v>303</v>
      </c>
      <c r="BF148" s="6">
        <v>550</v>
      </c>
      <c r="BG148" s="6">
        <f t="shared" si="7"/>
        <v>166650</v>
      </c>
      <c r="BH148" s="8">
        <v>154.55000000000001</v>
      </c>
      <c r="BI148" s="16" t="s">
        <v>298</v>
      </c>
    </row>
    <row r="149" spans="1:61" s="1" customFormat="1" ht="215.1" customHeight="1" x14ac:dyDescent="0.25">
      <c r="A149"/>
      <c r="B149" s="1" t="s">
        <v>287</v>
      </c>
      <c r="C149" s="1" t="s">
        <v>287</v>
      </c>
      <c r="D149" s="1" t="s">
        <v>817</v>
      </c>
      <c r="E149" s="1" t="s">
        <v>818</v>
      </c>
      <c r="F149" s="1" t="s">
        <v>290</v>
      </c>
      <c r="G149" s="1" t="s">
        <v>154</v>
      </c>
      <c r="H149" s="1" t="s">
        <v>574</v>
      </c>
      <c r="I149" s="1" t="s">
        <v>574</v>
      </c>
      <c r="J149" s="1" t="s">
        <v>816</v>
      </c>
      <c r="K149" s="1" t="s">
        <v>805</v>
      </c>
      <c r="L149" s="1" t="s">
        <v>295</v>
      </c>
      <c r="N149" s="1" t="s">
        <v>819</v>
      </c>
      <c r="P149" s="1" t="s">
        <v>820</v>
      </c>
      <c r="S149" s="1" t="s">
        <v>760</v>
      </c>
      <c r="T149" s="2"/>
      <c r="V149" s="1" t="s">
        <v>154</v>
      </c>
      <c r="AD149" s="1">
        <v>25</v>
      </c>
      <c r="AE149" s="1">
        <v>25</v>
      </c>
      <c r="AF149" s="1">
        <v>25</v>
      </c>
      <c r="AG149" s="1">
        <v>25</v>
      </c>
      <c r="AH149" s="1">
        <v>25</v>
      </c>
      <c r="AI149" s="1">
        <v>25</v>
      </c>
      <c r="AJ149" s="1">
        <v>25</v>
      </c>
      <c r="AK149" s="1">
        <v>25</v>
      </c>
      <c r="AL149" s="1">
        <v>25</v>
      </c>
      <c r="AM149" s="1">
        <v>25</v>
      </c>
      <c r="AN149" s="1">
        <v>25</v>
      </c>
      <c r="AO149" s="1">
        <v>25</v>
      </c>
      <c r="AP149" s="1">
        <v>22</v>
      </c>
      <c r="BE149" s="1">
        <f t="shared" si="6"/>
        <v>322</v>
      </c>
      <c r="BF149" s="6">
        <v>550</v>
      </c>
      <c r="BG149" s="6">
        <f t="shared" si="7"/>
        <v>177100</v>
      </c>
      <c r="BH149" s="8">
        <v>154.55000000000001</v>
      </c>
      <c r="BI149" s="16" t="s">
        <v>298</v>
      </c>
    </row>
    <row r="150" spans="1:61" s="1" customFormat="1" ht="215.1" customHeight="1" x14ac:dyDescent="0.25">
      <c r="A150"/>
      <c r="B150" s="1" t="s">
        <v>287</v>
      </c>
      <c r="C150" s="1" t="s">
        <v>287</v>
      </c>
      <c r="D150" s="1" t="s">
        <v>821</v>
      </c>
      <c r="E150" s="1" t="s">
        <v>822</v>
      </c>
      <c r="F150" s="1" t="s">
        <v>290</v>
      </c>
      <c r="G150" s="1" t="s">
        <v>154</v>
      </c>
      <c r="H150" s="1" t="s">
        <v>574</v>
      </c>
      <c r="I150" s="1" t="s">
        <v>574</v>
      </c>
      <c r="J150" s="1" t="s">
        <v>816</v>
      </c>
      <c r="K150" s="1" t="s">
        <v>805</v>
      </c>
      <c r="L150" s="1" t="s">
        <v>295</v>
      </c>
      <c r="N150" s="1" t="s">
        <v>823</v>
      </c>
      <c r="P150" s="1" t="s">
        <v>824</v>
      </c>
      <c r="T150" s="2"/>
      <c r="V150" s="1" t="s">
        <v>154</v>
      </c>
      <c r="AJ150" s="1">
        <v>7</v>
      </c>
      <c r="AL150" s="1">
        <v>2</v>
      </c>
      <c r="AM150" s="1">
        <v>1</v>
      </c>
      <c r="BE150" s="1">
        <f t="shared" si="6"/>
        <v>10</v>
      </c>
      <c r="BF150" s="6">
        <v>550</v>
      </c>
      <c r="BG150" s="6">
        <f t="shared" si="7"/>
        <v>5500</v>
      </c>
      <c r="BH150" s="8">
        <v>154.55000000000001</v>
      </c>
      <c r="BI150" s="16" t="s">
        <v>298</v>
      </c>
    </row>
    <row r="151" spans="1:61" s="1" customFormat="1" ht="215.1" customHeight="1" x14ac:dyDescent="0.25">
      <c r="A151"/>
      <c r="B151" s="1" t="s">
        <v>287</v>
      </c>
      <c r="C151" s="1" t="s">
        <v>287</v>
      </c>
      <c r="D151" s="1" t="s">
        <v>825</v>
      </c>
      <c r="E151" s="1" t="s">
        <v>826</v>
      </c>
      <c r="F151" s="1" t="s">
        <v>333</v>
      </c>
      <c r="G151" s="1" t="s">
        <v>154</v>
      </c>
      <c r="H151" s="1" t="s">
        <v>154</v>
      </c>
      <c r="I151" s="1" t="s">
        <v>154</v>
      </c>
      <c r="J151" s="1" t="s">
        <v>827</v>
      </c>
      <c r="K151" s="1" t="s">
        <v>828</v>
      </c>
      <c r="L151" s="1" t="s">
        <v>295</v>
      </c>
      <c r="N151" s="1" t="s">
        <v>171</v>
      </c>
      <c r="P151" s="1" t="s">
        <v>311</v>
      </c>
      <c r="T151" s="2"/>
      <c r="V151" s="1" t="s">
        <v>154</v>
      </c>
      <c r="AH151" s="1">
        <v>24</v>
      </c>
      <c r="AJ151" s="1">
        <v>25</v>
      </c>
      <c r="AL151" s="1">
        <v>25</v>
      </c>
      <c r="AN151" s="1">
        <v>25</v>
      </c>
      <c r="AP151" s="1">
        <v>25</v>
      </c>
      <c r="AR151" s="1">
        <v>25</v>
      </c>
      <c r="AT151" s="1">
        <v>3</v>
      </c>
      <c r="BE151" s="1">
        <f t="shared" si="6"/>
        <v>152</v>
      </c>
      <c r="BF151" s="6">
        <v>425</v>
      </c>
      <c r="BG151" s="6">
        <f t="shared" si="7"/>
        <v>64600</v>
      </c>
      <c r="BH151" s="8">
        <v>127.4</v>
      </c>
      <c r="BI151" s="16" t="s">
        <v>298</v>
      </c>
    </row>
    <row r="152" spans="1:61" s="1" customFormat="1" ht="215.1" customHeight="1" x14ac:dyDescent="0.25">
      <c r="A152"/>
      <c r="B152" s="1" t="s">
        <v>287</v>
      </c>
      <c r="C152" s="1" t="s">
        <v>287</v>
      </c>
      <c r="D152" s="1" t="s">
        <v>829</v>
      </c>
      <c r="E152" s="1" t="s">
        <v>830</v>
      </c>
      <c r="F152" s="1" t="s">
        <v>333</v>
      </c>
      <c r="G152" s="1" t="s">
        <v>154</v>
      </c>
      <c r="H152" s="1" t="s">
        <v>154</v>
      </c>
      <c r="I152" s="1" t="s">
        <v>154</v>
      </c>
      <c r="J152" s="1" t="s">
        <v>827</v>
      </c>
      <c r="K152" s="1" t="s">
        <v>828</v>
      </c>
      <c r="L152" s="1" t="s">
        <v>295</v>
      </c>
      <c r="N152" s="1" t="s">
        <v>67</v>
      </c>
      <c r="P152" s="1" t="s">
        <v>382</v>
      </c>
      <c r="T152" s="2"/>
      <c r="V152" s="1" t="s">
        <v>154</v>
      </c>
      <c r="AH152" s="1">
        <v>21</v>
      </c>
      <c r="AJ152" s="1">
        <v>25</v>
      </c>
      <c r="AL152" s="1">
        <v>25</v>
      </c>
      <c r="AN152" s="1">
        <v>25</v>
      </c>
      <c r="AP152" s="1">
        <v>25</v>
      </c>
      <c r="AR152" s="1">
        <v>25</v>
      </c>
      <c r="AT152" s="1">
        <v>5</v>
      </c>
      <c r="BE152" s="1">
        <f t="shared" si="6"/>
        <v>151</v>
      </c>
      <c r="BF152" s="6">
        <v>425</v>
      </c>
      <c r="BG152" s="6">
        <f t="shared" si="7"/>
        <v>64175</v>
      </c>
      <c r="BH152" s="8">
        <v>127.4</v>
      </c>
      <c r="BI152" s="16" t="s">
        <v>298</v>
      </c>
    </row>
    <row r="153" spans="1:61" s="1" customFormat="1" ht="215.1" customHeight="1" x14ac:dyDescent="0.25">
      <c r="A153"/>
      <c r="B153" s="1" t="s">
        <v>287</v>
      </c>
      <c r="C153" s="1" t="s">
        <v>287</v>
      </c>
      <c r="D153" s="1" t="s">
        <v>831</v>
      </c>
      <c r="E153" s="1" t="s">
        <v>832</v>
      </c>
      <c r="F153" s="1" t="s">
        <v>290</v>
      </c>
      <c r="G153" s="1" t="s">
        <v>154</v>
      </c>
      <c r="H153" s="1" t="s">
        <v>154</v>
      </c>
      <c r="I153" s="1" t="s">
        <v>154</v>
      </c>
      <c r="J153" s="1" t="s">
        <v>833</v>
      </c>
      <c r="K153" s="1" t="s">
        <v>834</v>
      </c>
      <c r="L153" s="1" t="s">
        <v>295</v>
      </c>
      <c r="N153" s="1" t="s">
        <v>171</v>
      </c>
      <c r="P153" s="1" t="s">
        <v>311</v>
      </c>
      <c r="T153" s="2"/>
      <c r="V153" s="1" t="s">
        <v>154</v>
      </c>
      <c r="AD153" s="1">
        <v>4</v>
      </c>
      <c r="AF153" s="1">
        <v>25</v>
      </c>
      <c r="AH153" s="1">
        <v>25</v>
      </c>
      <c r="AJ153" s="1">
        <v>25</v>
      </c>
      <c r="AL153" s="1">
        <v>25</v>
      </c>
      <c r="AN153" s="1">
        <v>25</v>
      </c>
      <c r="AP153" s="1">
        <v>8</v>
      </c>
      <c r="BE153" s="1">
        <f t="shared" si="6"/>
        <v>137</v>
      </c>
      <c r="BF153" s="6">
        <v>425</v>
      </c>
      <c r="BG153" s="6">
        <f t="shared" si="7"/>
        <v>58225</v>
      </c>
      <c r="BH153" s="8">
        <v>127.4</v>
      </c>
      <c r="BI153" s="16" t="s">
        <v>298</v>
      </c>
    </row>
    <row r="154" spans="1:61" s="1" customFormat="1" ht="215.1" customHeight="1" x14ac:dyDescent="0.25">
      <c r="A154"/>
      <c r="B154" s="1" t="s">
        <v>287</v>
      </c>
      <c r="C154" s="1" t="s">
        <v>287</v>
      </c>
      <c r="D154" s="1" t="s">
        <v>835</v>
      </c>
      <c r="E154" s="1" t="s">
        <v>836</v>
      </c>
      <c r="F154" s="1" t="s">
        <v>290</v>
      </c>
      <c r="G154" s="1" t="s">
        <v>154</v>
      </c>
      <c r="H154" s="1" t="s">
        <v>154</v>
      </c>
      <c r="I154" s="1" t="s">
        <v>154</v>
      </c>
      <c r="J154" s="1" t="s">
        <v>833</v>
      </c>
      <c r="K154" s="1" t="s">
        <v>834</v>
      </c>
      <c r="L154" s="1" t="s">
        <v>295</v>
      </c>
      <c r="N154" s="1" t="s">
        <v>67</v>
      </c>
      <c r="P154" s="1" t="s">
        <v>382</v>
      </c>
      <c r="T154" s="2"/>
      <c r="V154" s="1" t="s">
        <v>154</v>
      </c>
      <c r="AD154" s="1">
        <v>11</v>
      </c>
      <c r="AF154" s="1">
        <v>53</v>
      </c>
      <c r="AH154" s="1">
        <v>85</v>
      </c>
      <c r="AJ154" s="1">
        <v>124</v>
      </c>
      <c r="AL154" s="1">
        <v>55</v>
      </c>
      <c r="AN154" s="1">
        <v>25</v>
      </c>
      <c r="AP154" s="1">
        <v>7</v>
      </c>
      <c r="BE154" s="1">
        <f t="shared" ref="BE154:BE156" si="8">SUM(W154:BD154)</f>
        <v>360</v>
      </c>
      <c r="BF154" s="6">
        <v>425</v>
      </c>
      <c r="BG154" s="6">
        <f t="shared" ref="BG154:BG156" si="9">+BF154*BE154</f>
        <v>153000</v>
      </c>
      <c r="BH154" s="8">
        <v>127.4</v>
      </c>
      <c r="BI154" s="16" t="s">
        <v>298</v>
      </c>
    </row>
    <row r="155" spans="1:61" s="1" customFormat="1" ht="215.1" customHeight="1" x14ac:dyDescent="0.25">
      <c r="A155"/>
      <c r="B155" s="1" t="s">
        <v>287</v>
      </c>
      <c r="C155" s="1" t="s">
        <v>287</v>
      </c>
      <c r="D155" s="1" t="s">
        <v>837</v>
      </c>
      <c r="E155" s="1" t="s">
        <v>838</v>
      </c>
      <c r="F155" s="1" t="s">
        <v>290</v>
      </c>
      <c r="G155" s="1" t="s">
        <v>154</v>
      </c>
      <c r="H155" s="1" t="s">
        <v>561</v>
      </c>
      <c r="I155" s="1" t="s">
        <v>562</v>
      </c>
      <c r="J155" s="1" t="s">
        <v>839</v>
      </c>
      <c r="K155" s="1" t="s">
        <v>840</v>
      </c>
      <c r="L155" s="1" t="s">
        <v>295</v>
      </c>
      <c r="N155" s="1" t="s">
        <v>296</v>
      </c>
      <c r="P155" s="1" t="s">
        <v>297</v>
      </c>
      <c r="S155" s="1" t="s">
        <v>616</v>
      </c>
      <c r="T155" s="2"/>
      <c r="V155" s="1" t="s">
        <v>154</v>
      </c>
      <c r="AF155" s="1">
        <v>2</v>
      </c>
      <c r="AH155" s="1">
        <v>17</v>
      </c>
      <c r="AJ155" s="1">
        <v>39</v>
      </c>
      <c r="AL155" s="1">
        <v>11</v>
      </c>
      <c r="AN155" s="1">
        <v>8</v>
      </c>
      <c r="BE155" s="1">
        <f t="shared" si="8"/>
        <v>77</v>
      </c>
      <c r="BF155" s="6">
        <v>550</v>
      </c>
      <c r="BG155" s="6">
        <f t="shared" si="9"/>
        <v>42350</v>
      </c>
      <c r="BH155" s="8">
        <v>154.55000000000001</v>
      </c>
      <c r="BI155" s="16" t="s">
        <v>298</v>
      </c>
    </row>
    <row r="156" spans="1:61" s="1" customFormat="1" ht="215.1" customHeight="1" x14ac:dyDescent="0.25">
      <c r="A156"/>
      <c r="B156" s="1" t="s">
        <v>287</v>
      </c>
      <c r="C156" s="1" t="s">
        <v>287</v>
      </c>
      <c r="D156" s="1" t="s">
        <v>841</v>
      </c>
      <c r="E156" s="1" t="s">
        <v>842</v>
      </c>
      <c r="F156" s="1" t="s">
        <v>290</v>
      </c>
      <c r="G156" s="1" t="s">
        <v>154</v>
      </c>
      <c r="H156" s="1" t="s">
        <v>561</v>
      </c>
      <c r="I156" s="1" t="s">
        <v>562</v>
      </c>
      <c r="J156" s="1" t="s">
        <v>843</v>
      </c>
      <c r="K156" s="1" t="s">
        <v>844</v>
      </c>
      <c r="L156" s="1" t="s">
        <v>295</v>
      </c>
      <c r="N156" s="1" t="s">
        <v>845</v>
      </c>
      <c r="P156" s="1" t="s">
        <v>846</v>
      </c>
      <c r="S156" s="1" t="s">
        <v>760</v>
      </c>
      <c r="T156" s="2"/>
      <c r="V156" s="1" t="s">
        <v>154</v>
      </c>
      <c r="AD156" s="1">
        <v>3</v>
      </c>
      <c r="AF156" s="1">
        <v>33</v>
      </c>
      <c r="AH156" s="1">
        <v>50</v>
      </c>
      <c r="AJ156" s="1">
        <v>48</v>
      </c>
      <c r="AL156" s="1">
        <v>7</v>
      </c>
      <c r="AN156" s="1">
        <v>1</v>
      </c>
      <c r="AP156" s="1">
        <v>1</v>
      </c>
      <c r="BE156" s="1">
        <f t="shared" si="8"/>
        <v>143</v>
      </c>
      <c r="BF156" s="6">
        <v>795</v>
      </c>
      <c r="BG156" s="6">
        <f t="shared" si="9"/>
        <v>113685</v>
      </c>
      <c r="BH156" s="8">
        <v>207.8</v>
      </c>
      <c r="BI156" s="16" t="s">
        <v>298</v>
      </c>
    </row>
    <row r="157" spans="1:61" s="1" customFormat="1" ht="215.1" customHeight="1" x14ac:dyDescent="0.25">
      <c r="A157"/>
      <c r="B157" s="1" t="s">
        <v>287</v>
      </c>
      <c r="C157" s="1" t="s">
        <v>287</v>
      </c>
      <c r="D157" s="3" t="s">
        <v>568</v>
      </c>
      <c r="E157" s="1" t="s">
        <v>569</v>
      </c>
      <c r="F157" s="1" t="s">
        <v>333</v>
      </c>
      <c r="G157" s="1" t="s">
        <v>154</v>
      </c>
      <c r="H157" s="1" t="s">
        <v>561</v>
      </c>
      <c r="I157" s="1" t="s">
        <v>561</v>
      </c>
      <c r="J157" s="1" t="s">
        <v>570</v>
      </c>
      <c r="K157" s="1" t="s">
        <v>571</v>
      </c>
      <c r="L157" s="1" t="s">
        <v>295</v>
      </c>
      <c r="N157" s="1" t="s">
        <v>171</v>
      </c>
      <c r="P157" s="1" t="s">
        <v>311</v>
      </c>
      <c r="T157" s="2"/>
      <c r="V157" s="1" t="s">
        <v>154</v>
      </c>
      <c r="AJ157" s="1">
        <v>1</v>
      </c>
      <c r="AK157" s="1">
        <v>3</v>
      </c>
      <c r="AQ157" s="1">
        <v>6</v>
      </c>
      <c r="AR157" s="1">
        <v>4</v>
      </c>
      <c r="BE157" s="1">
        <f t="shared" ref="BE157:BE220" si="10">SUM(W157:BD157)</f>
        <v>14</v>
      </c>
      <c r="BF157" s="6">
        <v>795</v>
      </c>
      <c r="BG157" s="7">
        <f t="shared" ref="BG157:BG220" si="11">BF157*BE157</f>
        <v>11130</v>
      </c>
      <c r="BH157" s="12">
        <v>275</v>
      </c>
      <c r="BI157" s="16" t="s">
        <v>848</v>
      </c>
    </row>
    <row r="158" spans="1:61" s="1" customFormat="1" ht="215.1" customHeight="1" x14ac:dyDescent="0.25">
      <c r="A158"/>
      <c r="B158" s="1" t="s">
        <v>287</v>
      </c>
      <c r="C158" s="1" t="s">
        <v>287</v>
      </c>
      <c r="D158" s="1" t="s">
        <v>572</v>
      </c>
      <c r="E158" s="1" t="s">
        <v>573</v>
      </c>
      <c r="F158" s="1" t="s">
        <v>333</v>
      </c>
      <c r="G158" s="1" t="s">
        <v>154</v>
      </c>
      <c r="H158" s="1" t="s">
        <v>574</v>
      </c>
      <c r="I158" s="1" t="s">
        <v>574</v>
      </c>
      <c r="J158" s="1" t="s">
        <v>575</v>
      </c>
      <c r="K158" s="1" t="s">
        <v>576</v>
      </c>
      <c r="L158" s="1" t="s">
        <v>295</v>
      </c>
      <c r="N158" s="1" t="s">
        <v>577</v>
      </c>
      <c r="P158" s="1" t="s">
        <v>382</v>
      </c>
      <c r="T158" s="2"/>
      <c r="V158" s="1" t="s">
        <v>154</v>
      </c>
      <c r="AQ158" s="1">
        <v>2</v>
      </c>
      <c r="AR158" s="1">
        <v>4</v>
      </c>
      <c r="BE158" s="1">
        <f t="shared" si="10"/>
        <v>6</v>
      </c>
      <c r="BF158" s="6">
        <v>375</v>
      </c>
      <c r="BG158" s="7">
        <f t="shared" si="11"/>
        <v>2250</v>
      </c>
      <c r="BH158" s="12">
        <v>148.25</v>
      </c>
      <c r="BI158" s="16" t="s">
        <v>848</v>
      </c>
    </row>
    <row r="159" spans="1:61" s="1" customFormat="1" ht="215.1" customHeight="1" x14ac:dyDescent="0.25">
      <c r="A159"/>
      <c r="B159" s="1" t="s">
        <v>287</v>
      </c>
      <c r="C159" s="1" t="s">
        <v>287</v>
      </c>
      <c r="D159" s="1" t="s">
        <v>582</v>
      </c>
      <c r="E159" s="1" t="s">
        <v>583</v>
      </c>
      <c r="F159" s="1" t="s">
        <v>333</v>
      </c>
      <c r="G159" s="1" t="s">
        <v>154</v>
      </c>
      <c r="H159" s="1" t="s">
        <v>574</v>
      </c>
      <c r="I159" s="1" t="s">
        <v>574</v>
      </c>
      <c r="J159" s="1" t="s">
        <v>584</v>
      </c>
      <c r="K159" s="1" t="s">
        <v>585</v>
      </c>
      <c r="L159" s="1" t="s">
        <v>295</v>
      </c>
      <c r="N159" s="1" t="s">
        <v>586</v>
      </c>
      <c r="P159" s="1" t="s">
        <v>587</v>
      </c>
      <c r="T159" s="2"/>
      <c r="V159" s="1" t="s">
        <v>154</v>
      </c>
      <c r="AJ159" s="1">
        <v>1</v>
      </c>
      <c r="AK159" s="1">
        <v>3</v>
      </c>
      <c r="AL159" s="1">
        <v>1</v>
      </c>
      <c r="AM159" s="1">
        <v>8</v>
      </c>
      <c r="AN159" s="1">
        <v>5</v>
      </c>
      <c r="AO159" s="1">
        <v>9</v>
      </c>
      <c r="AP159" s="1">
        <v>4</v>
      </c>
      <c r="AQ159" s="1">
        <v>9</v>
      </c>
      <c r="AR159" s="1">
        <v>5</v>
      </c>
      <c r="BE159" s="1">
        <f t="shared" si="10"/>
        <v>45</v>
      </c>
      <c r="BF159" s="6">
        <v>395</v>
      </c>
      <c r="BG159" s="7">
        <f t="shared" si="11"/>
        <v>17775</v>
      </c>
      <c r="BH159" s="12">
        <v>154.25</v>
      </c>
      <c r="BI159" s="16" t="s">
        <v>848</v>
      </c>
    </row>
    <row r="160" spans="1:61" s="1" customFormat="1" ht="215.1" customHeight="1" x14ac:dyDescent="0.25">
      <c r="A160"/>
      <c r="B160" s="1" t="s">
        <v>287</v>
      </c>
      <c r="C160" s="1" t="s">
        <v>287</v>
      </c>
      <c r="D160" s="1" t="s">
        <v>633</v>
      </c>
      <c r="E160" s="1" t="s">
        <v>634</v>
      </c>
      <c r="F160" s="1" t="s">
        <v>333</v>
      </c>
      <c r="G160" s="1" t="s">
        <v>154</v>
      </c>
      <c r="H160" s="1" t="s">
        <v>561</v>
      </c>
      <c r="I160" s="1" t="s">
        <v>562</v>
      </c>
      <c r="J160" s="1" t="s">
        <v>635</v>
      </c>
      <c r="K160" s="1" t="s">
        <v>611</v>
      </c>
      <c r="L160" s="1" t="s">
        <v>295</v>
      </c>
      <c r="N160" s="1" t="s">
        <v>171</v>
      </c>
      <c r="P160" s="1" t="s">
        <v>311</v>
      </c>
      <c r="T160" s="2"/>
      <c r="V160" s="1" t="s">
        <v>154</v>
      </c>
      <c r="AL160" s="1">
        <v>1</v>
      </c>
      <c r="AM160" s="1">
        <v>1</v>
      </c>
      <c r="AT160" s="1">
        <v>1</v>
      </c>
      <c r="BE160" s="1">
        <f t="shared" si="10"/>
        <v>3</v>
      </c>
      <c r="BF160" s="6">
        <v>695</v>
      </c>
      <c r="BG160" s="7">
        <f t="shared" si="11"/>
        <v>2085</v>
      </c>
      <c r="BH160" s="12">
        <v>244.85000000000002</v>
      </c>
      <c r="BI160" s="16" t="s">
        <v>848</v>
      </c>
    </row>
    <row r="161" spans="1:61" s="1" customFormat="1" ht="215.1" customHeight="1" x14ac:dyDescent="0.25">
      <c r="A161"/>
      <c r="B161" s="1" t="s">
        <v>287</v>
      </c>
      <c r="C161" s="1" t="s">
        <v>287</v>
      </c>
      <c r="D161" s="1" t="s">
        <v>653</v>
      </c>
      <c r="E161" s="1" t="s">
        <v>654</v>
      </c>
      <c r="F161" s="1" t="s">
        <v>333</v>
      </c>
      <c r="G161" s="1" t="s">
        <v>154</v>
      </c>
      <c r="H161" s="1" t="s">
        <v>561</v>
      </c>
      <c r="I161" s="1" t="s">
        <v>562</v>
      </c>
      <c r="J161" s="1" t="s">
        <v>655</v>
      </c>
      <c r="K161" s="1" t="s">
        <v>656</v>
      </c>
      <c r="L161" s="1" t="s">
        <v>295</v>
      </c>
      <c r="N161" s="1" t="s">
        <v>657</v>
      </c>
      <c r="P161" s="1" t="s">
        <v>658</v>
      </c>
      <c r="T161" s="2"/>
      <c r="V161" s="1" t="s">
        <v>154</v>
      </c>
      <c r="AH161" s="1">
        <v>2</v>
      </c>
      <c r="AI161" s="1">
        <v>2</v>
      </c>
      <c r="AJ161" s="1">
        <v>4</v>
      </c>
      <c r="AK161" s="1">
        <v>3</v>
      </c>
      <c r="AL161" s="1">
        <v>3</v>
      </c>
      <c r="AM161" s="1">
        <v>5</v>
      </c>
      <c r="AN161" s="1">
        <v>4</v>
      </c>
      <c r="AO161" s="1">
        <v>3</v>
      </c>
      <c r="AP161" s="1">
        <v>5</v>
      </c>
      <c r="AQ161" s="1">
        <v>3</v>
      </c>
      <c r="AR161" s="1">
        <v>4</v>
      </c>
      <c r="AS161" s="1">
        <v>4</v>
      </c>
      <c r="AT161" s="1">
        <v>4</v>
      </c>
      <c r="BE161" s="1">
        <f t="shared" si="10"/>
        <v>46</v>
      </c>
      <c r="BF161" s="6">
        <v>695</v>
      </c>
      <c r="BG161" s="7">
        <f t="shared" si="11"/>
        <v>31970</v>
      </c>
      <c r="BH161" s="12">
        <v>244.85000000000002</v>
      </c>
      <c r="BI161" s="16" t="s">
        <v>848</v>
      </c>
    </row>
    <row r="162" spans="1:61" s="1" customFormat="1" ht="215.1" customHeight="1" x14ac:dyDescent="0.25">
      <c r="A162"/>
      <c r="B162" s="1" t="s">
        <v>287</v>
      </c>
      <c r="C162" s="1" t="s">
        <v>287</v>
      </c>
      <c r="D162" s="1" t="s">
        <v>728</v>
      </c>
      <c r="E162" s="1" t="s">
        <v>729</v>
      </c>
      <c r="F162" s="1" t="s">
        <v>333</v>
      </c>
      <c r="G162" s="1" t="s">
        <v>154</v>
      </c>
      <c r="H162" s="1" t="s">
        <v>561</v>
      </c>
      <c r="I162" s="1" t="s">
        <v>562</v>
      </c>
      <c r="J162" s="1" t="s">
        <v>724</v>
      </c>
      <c r="K162" s="1" t="s">
        <v>725</v>
      </c>
      <c r="L162" s="1" t="s">
        <v>295</v>
      </c>
      <c r="N162" s="1" t="s">
        <v>614</v>
      </c>
      <c r="P162" s="1" t="s">
        <v>615</v>
      </c>
      <c r="T162" s="2"/>
      <c r="V162" s="1" t="s">
        <v>154</v>
      </c>
      <c r="AH162" s="1">
        <v>4</v>
      </c>
      <c r="AJ162" s="1">
        <v>4</v>
      </c>
      <c r="AL162" s="1">
        <v>3</v>
      </c>
      <c r="BE162" s="1">
        <f t="shared" si="10"/>
        <v>11</v>
      </c>
      <c r="BF162" s="6">
        <v>795</v>
      </c>
      <c r="BG162" s="7">
        <f t="shared" si="11"/>
        <v>8745</v>
      </c>
      <c r="BH162" s="12">
        <v>275</v>
      </c>
      <c r="BI162" s="16" t="s">
        <v>848</v>
      </c>
    </row>
    <row r="163" spans="1:61" s="1" customFormat="1" ht="215.1" customHeight="1" x14ac:dyDescent="0.25">
      <c r="A163"/>
      <c r="B163" s="1" t="s">
        <v>287</v>
      </c>
      <c r="C163" s="1" t="s">
        <v>287</v>
      </c>
      <c r="D163" s="1" t="s">
        <v>722</v>
      </c>
      <c r="E163" s="1" t="s">
        <v>723</v>
      </c>
      <c r="F163" s="1" t="s">
        <v>333</v>
      </c>
      <c r="G163" s="1" t="s">
        <v>154</v>
      </c>
      <c r="H163" s="1" t="s">
        <v>561</v>
      </c>
      <c r="I163" s="1" t="s">
        <v>562</v>
      </c>
      <c r="J163" s="1" t="s">
        <v>724</v>
      </c>
      <c r="K163" s="1" t="s">
        <v>725</v>
      </c>
      <c r="L163" s="1" t="s">
        <v>295</v>
      </c>
      <c r="N163" s="1" t="s">
        <v>726</v>
      </c>
      <c r="P163" s="1" t="s">
        <v>727</v>
      </c>
      <c r="S163" s="1" t="s">
        <v>616</v>
      </c>
      <c r="T163" s="2"/>
      <c r="V163" s="1" t="s">
        <v>154</v>
      </c>
      <c r="AH163" s="1">
        <v>5</v>
      </c>
      <c r="AJ163" s="1">
        <v>4</v>
      </c>
      <c r="AL163" s="1">
        <v>4</v>
      </c>
      <c r="AN163" s="1">
        <v>4</v>
      </c>
      <c r="BE163" s="1">
        <f t="shared" si="10"/>
        <v>17</v>
      </c>
      <c r="BF163" s="6">
        <v>795</v>
      </c>
      <c r="BG163" s="7">
        <f t="shared" si="11"/>
        <v>13515</v>
      </c>
      <c r="BH163" s="12">
        <v>275</v>
      </c>
      <c r="BI163" s="16" t="s">
        <v>848</v>
      </c>
    </row>
    <row r="164" spans="1:61" s="1" customFormat="1" ht="215.1" customHeight="1" x14ac:dyDescent="0.25">
      <c r="A164"/>
      <c r="B164" s="1" t="s">
        <v>287</v>
      </c>
      <c r="C164" s="1" t="s">
        <v>287</v>
      </c>
      <c r="D164" s="1" t="s">
        <v>752</v>
      </c>
      <c r="E164" s="1" t="s">
        <v>753</v>
      </c>
      <c r="F164" s="1" t="s">
        <v>333</v>
      </c>
      <c r="G164" s="1" t="s">
        <v>154</v>
      </c>
      <c r="H164" s="1" t="s">
        <v>574</v>
      </c>
      <c r="I164" s="1" t="s">
        <v>574</v>
      </c>
      <c r="J164" s="1" t="s">
        <v>746</v>
      </c>
      <c r="K164" s="1" t="s">
        <v>747</v>
      </c>
      <c r="L164" s="1" t="s">
        <v>295</v>
      </c>
      <c r="N164" s="1" t="s">
        <v>754</v>
      </c>
      <c r="P164" s="1" t="s">
        <v>755</v>
      </c>
      <c r="T164" s="2"/>
      <c r="V164" s="1" t="s">
        <v>154</v>
      </c>
      <c r="AJ164" s="1">
        <v>5</v>
      </c>
      <c r="AL164" s="1">
        <v>4</v>
      </c>
      <c r="AN164" s="1">
        <v>3</v>
      </c>
      <c r="AP164" s="1">
        <v>1</v>
      </c>
      <c r="AR164" s="1">
        <v>2</v>
      </c>
      <c r="BE164" s="1">
        <f t="shared" si="10"/>
        <v>15</v>
      </c>
      <c r="BF164" s="6">
        <v>450</v>
      </c>
      <c r="BG164" s="7">
        <f t="shared" si="11"/>
        <v>6750</v>
      </c>
      <c r="BH164" s="12">
        <v>170.85</v>
      </c>
      <c r="BI164" s="16" t="s">
        <v>848</v>
      </c>
    </row>
    <row r="165" spans="1:61" s="1" customFormat="1" ht="215.1" customHeight="1" x14ac:dyDescent="0.25">
      <c r="A165"/>
      <c r="B165" s="1" t="s">
        <v>287</v>
      </c>
      <c r="C165" s="1" t="s">
        <v>287</v>
      </c>
      <c r="D165" s="1" t="s">
        <v>756</v>
      </c>
      <c r="E165" s="1" t="s">
        <v>757</v>
      </c>
      <c r="F165" s="1" t="s">
        <v>333</v>
      </c>
      <c r="G165" s="1" t="s">
        <v>154</v>
      </c>
      <c r="H165" s="1" t="s">
        <v>574</v>
      </c>
      <c r="I165" s="1" t="s">
        <v>574</v>
      </c>
      <c r="J165" s="1" t="s">
        <v>746</v>
      </c>
      <c r="K165" s="1" t="s">
        <v>747</v>
      </c>
      <c r="L165" s="1" t="s">
        <v>295</v>
      </c>
      <c r="N165" s="1" t="s">
        <v>758</v>
      </c>
      <c r="P165" s="1" t="s">
        <v>759</v>
      </c>
      <c r="S165" s="1" t="s">
        <v>760</v>
      </c>
      <c r="T165" s="2"/>
      <c r="V165" s="1" t="s">
        <v>154</v>
      </c>
      <c r="AH165" s="1">
        <v>1</v>
      </c>
      <c r="AJ165" s="1">
        <v>1</v>
      </c>
      <c r="AK165" s="1">
        <v>1</v>
      </c>
      <c r="AL165" s="1">
        <v>2</v>
      </c>
      <c r="AM165" s="1">
        <v>2</v>
      </c>
      <c r="AN165" s="1">
        <v>4</v>
      </c>
      <c r="AO165" s="1">
        <v>1</v>
      </c>
      <c r="AP165" s="1">
        <v>8</v>
      </c>
      <c r="AQ165" s="1">
        <v>9</v>
      </c>
      <c r="AR165" s="1">
        <v>2</v>
      </c>
      <c r="AT165" s="1">
        <v>9</v>
      </c>
      <c r="BE165" s="1">
        <f t="shared" si="10"/>
        <v>40</v>
      </c>
      <c r="BF165" s="6">
        <v>450</v>
      </c>
      <c r="BG165" s="7">
        <f t="shared" si="11"/>
        <v>18000</v>
      </c>
      <c r="BH165" s="12">
        <v>170.85</v>
      </c>
      <c r="BI165" s="16" t="s">
        <v>848</v>
      </c>
    </row>
    <row r="166" spans="1:61" s="1" customFormat="1" ht="215.1" customHeight="1" x14ac:dyDescent="0.25">
      <c r="A166"/>
      <c r="B166" s="1" t="s">
        <v>287</v>
      </c>
      <c r="C166" s="1" t="s">
        <v>287</v>
      </c>
      <c r="D166" s="1" t="s">
        <v>774</v>
      </c>
      <c r="E166" s="1" t="s">
        <v>775</v>
      </c>
      <c r="F166" s="1" t="s">
        <v>333</v>
      </c>
      <c r="G166" s="1" t="s">
        <v>154</v>
      </c>
      <c r="H166" s="1" t="s">
        <v>574</v>
      </c>
      <c r="I166" s="1" t="s">
        <v>574</v>
      </c>
      <c r="J166" s="1" t="s">
        <v>776</v>
      </c>
      <c r="K166" s="1" t="s">
        <v>777</v>
      </c>
      <c r="L166" s="1" t="s">
        <v>295</v>
      </c>
      <c r="N166" s="1" t="s">
        <v>778</v>
      </c>
      <c r="P166" s="1" t="s">
        <v>311</v>
      </c>
      <c r="T166" s="2"/>
      <c r="V166" s="1" t="s">
        <v>154</v>
      </c>
      <c r="AJ166" s="1">
        <v>4</v>
      </c>
      <c r="AK166" s="1">
        <v>6</v>
      </c>
      <c r="AL166" s="1">
        <v>8</v>
      </c>
      <c r="AM166" s="1">
        <v>11</v>
      </c>
      <c r="AN166" s="1">
        <v>13</v>
      </c>
      <c r="AO166" s="1">
        <v>8</v>
      </c>
      <c r="AP166" s="1">
        <v>13</v>
      </c>
      <c r="AQ166" s="1">
        <v>9</v>
      </c>
      <c r="AR166" s="1">
        <v>6</v>
      </c>
      <c r="BE166" s="1">
        <f t="shared" si="10"/>
        <v>78</v>
      </c>
      <c r="BF166" s="6">
        <v>495</v>
      </c>
      <c r="BG166" s="7">
        <f t="shared" si="11"/>
        <v>38610</v>
      </c>
      <c r="BH166" s="12">
        <v>184.45000000000002</v>
      </c>
      <c r="BI166" s="16" t="s">
        <v>848</v>
      </c>
    </row>
    <row r="167" spans="1:61" s="1" customFormat="1" ht="215.1" customHeight="1" x14ac:dyDescent="0.25">
      <c r="A167"/>
      <c r="B167" s="1" t="s">
        <v>287</v>
      </c>
      <c r="C167" s="1" t="s">
        <v>287</v>
      </c>
      <c r="D167" s="1" t="s">
        <v>779</v>
      </c>
      <c r="E167" s="1" t="s">
        <v>780</v>
      </c>
      <c r="F167" s="1" t="s">
        <v>333</v>
      </c>
      <c r="G167" s="1" t="s">
        <v>154</v>
      </c>
      <c r="H167" s="1" t="s">
        <v>574</v>
      </c>
      <c r="I167" s="1" t="s">
        <v>574</v>
      </c>
      <c r="J167" s="1" t="s">
        <v>776</v>
      </c>
      <c r="K167" s="1" t="s">
        <v>777</v>
      </c>
      <c r="L167" s="1" t="s">
        <v>295</v>
      </c>
      <c r="N167" s="1" t="s">
        <v>781</v>
      </c>
      <c r="P167" s="1" t="s">
        <v>567</v>
      </c>
      <c r="T167" s="2"/>
      <c r="V167" s="1" t="s">
        <v>154</v>
      </c>
      <c r="AJ167" s="1">
        <v>3</v>
      </c>
      <c r="AK167" s="1">
        <v>7</v>
      </c>
      <c r="AL167" s="1">
        <v>3</v>
      </c>
      <c r="AM167" s="1">
        <v>7</v>
      </c>
      <c r="AN167" s="1">
        <v>2</v>
      </c>
      <c r="AO167" s="1">
        <v>8</v>
      </c>
      <c r="AP167" s="1">
        <v>11</v>
      </c>
      <c r="AQ167" s="1">
        <v>8</v>
      </c>
      <c r="AR167" s="1">
        <v>7</v>
      </c>
      <c r="BE167" s="1">
        <f t="shared" si="10"/>
        <v>56</v>
      </c>
      <c r="BF167" s="6">
        <v>495</v>
      </c>
      <c r="BG167" s="7">
        <f t="shared" si="11"/>
        <v>27720</v>
      </c>
      <c r="BH167" s="12">
        <v>184.45000000000002</v>
      </c>
      <c r="BI167" s="16" t="s">
        <v>848</v>
      </c>
    </row>
    <row r="168" spans="1:61" s="1" customFormat="1" ht="215.1" customHeight="1" x14ac:dyDescent="0.25">
      <c r="A168"/>
      <c r="B168" s="1" t="s">
        <v>287</v>
      </c>
      <c r="C168" s="1" t="s">
        <v>287</v>
      </c>
      <c r="D168" s="1" t="s">
        <v>578</v>
      </c>
      <c r="E168" s="1" t="s">
        <v>579</v>
      </c>
      <c r="F168" s="1" t="s">
        <v>290</v>
      </c>
      <c r="G168" s="1" t="s">
        <v>154</v>
      </c>
      <c r="H168" s="1" t="s">
        <v>574</v>
      </c>
      <c r="I168" s="1" t="s">
        <v>574</v>
      </c>
      <c r="J168" s="1" t="s">
        <v>580</v>
      </c>
      <c r="K168" s="1" t="s">
        <v>576</v>
      </c>
      <c r="L168" s="1" t="s">
        <v>295</v>
      </c>
      <c r="N168" s="1" t="s">
        <v>581</v>
      </c>
      <c r="P168" s="1" t="s">
        <v>382</v>
      </c>
      <c r="T168" s="2"/>
      <c r="V168" s="1" t="s">
        <v>154</v>
      </c>
      <c r="AF168" s="1">
        <v>4</v>
      </c>
      <c r="AG168" s="1">
        <v>4</v>
      </c>
      <c r="AH168" s="1">
        <v>8</v>
      </c>
      <c r="AI168" s="1">
        <v>5</v>
      </c>
      <c r="AJ168" s="1">
        <v>5</v>
      </c>
      <c r="AK168" s="1">
        <v>5</v>
      </c>
      <c r="AL168" s="1">
        <v>3</v>
      </c>
      <c r="AM168" s="1">
        <v>4</v>
      </c>
      <c r="AN168" s="1">
        <v>8</v>
      </c>
      <c r="BE168" s="1">
        <f t="shared" si="10"/>
        <v>46</v>
      </c>
      <c r="BF168" s="6">
        <v>375</v>
      </c>
      <c r="BG168" s="7">
        <f t="shared" si="11"/>
        <v>17250</v>
      </c>
      <c r="BH168" s="12">
        <v>148.25</v>
      </c>
      <c r="BI168" s="16" t="s">
        <v>848</v>
      </c>
    </row>
    <row r="169" spans="1:61" s="1" customFormat="1" ht="215.1" customHeight="1" x14ac:dyDescent="0.25">
      <c r="A169"/>
      <c r="B169" s="1" t="s">
        <v>287</v>
      </c>
      <c r="C169" s="1" t="s">
        <v>287</v>
      </c>
      <c r="D169" s="1" t="s">
        <v>588</v>
      </c>
      <c r="E169" s="1" t="s">
        <v>589</v>
      </c>
      <c r="F169" s="1" t="s">
        <v>290</v>
      </c>
      <c r="G169" s="1" t="s">
        <v>154</v>
      </c>
      <c r="H169" s="1" t="s">
        <v>574</v>
      </c>
      <c r="I169" s="1" t="s">
        <v>574</v>
      </c>
      <c r="J169" s="1" t="s">
        <v>590</v>
      </c>
      <c r="K169" s="1" t="s">
        <v>585</v>
      </c>
      <c r="L169" s="1" t="s">
        <v>295</v>
      </c>
      <c r="N169" s="1" t="s">
        <v>591</v>
      </c>
      <c r="P169" s="1" t="s">
        <v>592</v>
      </c>
      <c r="T169" s="2"/>
      <c r="V169" s="1" t="s">
        <v>154</v>
      </c>
      <c r="AG169" s="1">
        <v>11</v>
      </c>
      <c r="AH169" s="1">
        <v>2</v>
      </c>
      <c r="AI169" s="1">
        <v>9</v>
      </c>
      <c r="AJ169" s="1">
        <v>8</v>
      </c>
      <c r="AK169" s="1">
        <v>8</v>
      </c>
      <c r="AL169" s="1">
        <v>11</v>
      </c>
      <c r="AM169" s="1">
        <v>12</v>
      </c>
      <c r="AN169" s="1">
        <v>7</v>
      </c>
      <c r="BE169" s="1">
        <f t="shared" si="10"/>
        <v>68</v>
      </c>
      <c r="BF169" s="6">
        <v>395</v>
      </c>
      <c r="BG169" s="7">
        <f t="shared" si="11"/>
        <v>26860</v>
      </c>
      <c r="BH169" s="12">
        <v>154.25</v>
      </c>
      <c r="BI169" s="16" t="s">
        <v>848</v>
      </c>
    </row>
    <row r="170" spans="1:61" s="1" customFormat="1" ht="215.1" customHeight="1" x14ac:dyDescent="0.25">
      <c r="A170"/>
      <c r="B170" s="1" t="s">
        <v>287</v>
      </c>
      <c r="C170" s="1" t="s">
        <v>287</v>
      </c>
      <c r="D170" s="1" t="s">
        <v>593</v>
      </c>
      <c r="E170" s="1" t="s">
        <v>594</v>
      </c>
      <c r="F170" s="1" t="s">
        <v>290</v>
      </c>
      <c r="G170" s="1" t="s">
        <v>154</v>
      </c>
      <c r="H170" s="1" t="s">
        <v>154</v>
      </c>
      <c r="I170" s="1" t="s">
        <v>154</v>
      </c>
      <c r="J170" s="1" t="s">
        <v>595</v>
      </c>
      <c r="K170" s="1" t="s">
        <v>596</v>
      </c>
      <c r="L170" s="1" t="s">
        <v>295</v>
      </c>
      <c r="N170" s="1" t="s">
        <v>171</v>
      </c>
      <c r="P170" s="1" t="s">
        <v>311</v>
      </c>
      <c r="T170" s="2"/>
      <c r="V170" s="1" t="s">
        <v>154</v>
      </c>
      <c r="AF170" s="1">
        <v>1</v>
      </c>
      <c r="AN170" s="1">
        <v>2</v>
      </c>
      <c r="AP170" s="1">
        <v>2</v>
      </c>
      <c r="BE170" s="1">
        <f t="shared" si="10"/>
        <v>5</v>
      </c>
      <c r="BF170" s="6">
        <v>395</v>
      </c>
      <c r="BG170" s="7">
        <f t="shared" si="11"/>
        <v>1975</v>
      </c>
      <c r="BH170" s="12">
        <v>154.25</v>
      </c>
      <c r="BI170" s="16" t="s">
        <v>848</v>
      </c>
    </row>
    <row r="171" spans="1:61" s="1" customFormat="1" ht="215.1" customHeight="1" x14ac:dyDescent="0.25">
      <c r="A171"/>
      <c r="B171" s="1" t="s">
        <v>287</v>
      </c>
      <c r="C171" s="1" t="s">
        <v>287</v>
      </c>
      <c r="D171" s="1" t="s">
        <v>849</v>
      </c>
      <c r="E171" s="1" t="s">
        <v>850</v>
      </c>
      <c r="F171" s="1" t="s">
        <v>290</v>
      </c>
      <c r="G171" s="1" t="s">
        <v>154</v>
      </c>
      <c r="H171" s="1" t="s">
        <v>154</v>
      </c>
      <c r="I171" s="1" t="s">
        <v>154</v>
      </c>
      <c r="J171" s="1" t="s">
        <v>595</v>
      </c>
      <c r="K171" s="1" t="s">
        <v>596</v>
      </c>
      <c r="L171" s="1" t="s">
        <v>295</v>
      </c>
      <c r="N171" s="1" t="s">
        <v>845</v>
      </c>
      <c r="P171" s="1" t="s">
        <v>846</v>
      </c>
      <c r="T171" s="2"/>
      <c r="V171" s="1" t="s">
        <v>154</v>
      </c>
      <c r="AD171" s="1">
        <v>1</v>
      </c>
      <c r="AN171" s="1">
        <v>2</v>
      </c>
      <c r="AP171" s="1">
        <v>1</v>
      </c>
      <c r="BE171" s="1">
        <f t="shared" si="10"/>
        <v>4</v>
      </c>
      <c r="BF171" s="6">
        <v>395</v>
      </c>
      <c r="BG171" s="7">
        <f t="shared" si="11"/>
        <v>1580</v>
      </c>
      <c r="BH171" s="12">
        <v>154.25</v>
      </c>
      <c r="BI171" s="16" t="s">
        <v>848</v>
      </c>
    </row>
    <row r="172" spans="1:61" s="1" customFormat="1" ht="215.1" customHeight="1" x14ac:dyDescent="0.25">
      <c r="A172"/>
      <c r="B172" s="1" t="s">
        <v>287</v>
      </c>
      <c r="C172" s="1" t="s">
        <v>287</v>
      </c>
      <c r="D172" s="1" t="s">
        <v>672</v>
      </c>
      <c r="E172" s="1" t="s">
        <v>673</v>
      </c>
      <c r="F172" s="1" t="s">
        <v>290</v>
      </c>
      <c r="G172" s="1" t="s">
        <v>154</v>
      </c>
      <c r="H172" s="1" t="s">
        <v>561</v>
      </c>
      <c r="I172" s="1" t="s">
        <v>562</v>
      </c>
      <c r="J172" s="1" t="s">
        <v>674</v>
      </c>
      <c r="K172" s="1" t="s">
        <v>656</v>
      </c>
      <c r="L172" s="1" t="s">
        <v>295</v>
      </c>
      <c r="N172" s="1" t="s">
        <v>675</v>
      </c>
      <c r="P172" s="1" t="s">
        <v>451</v>
      </c>
      <c r="T172" s="2"/>
      <c r="V172" s="1" t="s">
        <v>154</v>
      </c>
      <c r="AD172" s="1">
        <v>2</v>
      </c>
      <c r="AE172" s="1">
        <v>4</v>
      </c>
      <c r="AF172" s="1">
        <v>4</v>
      </c>
      <c r="AG172" s="1">
        <v>2</v>
      </c>
      <c r="AH172" s="1">
        <v>3</v>
      </c>
      <c r="AJ172" s="1">
        <v>5</v>
      </c>
      <c r="AK172" s="1">
        <v>3</v>
      </c>
      <c r="AL172" s="1">
        <v>4</v>
      </c>
      <c r="AM172" s="1">
        <v>4</v>
      </c>
      <c r="AN172" s="1">
        <v>1</v>
      </c>
      <c r="AO172" s="1">
        <v>1</v>
      </c>
      <c r="AP172" s="1">
        <v>1</v>
      </c>
      <c r="BE172" s="1">
        <f t="shared" si="10"/>
        <v>34</v>
      </c>
      <c r="BF172" s="6">
        <v>695</v>
      </c>
      <c r="BG172" s="7">
        <f t="shared" si="11"/>
        <v>23630</v>
      </c>
      <c r="BH172" s="12">
        <v>244.85000000000002</v>
      </c>
      <c r="BI172" s="16" t="s">
        <v>848</v>
      </c>
    </row>
    <row r="173" spans="1:61" s="1" customFormat="1" ht="215.1" customHeight="1" x14ac:dyDescent="0.25">
      <c r="A173"/>
      <c r="B173" s="1" t="s">
        <v>287</v>
      </c>
      <c r="C173" s="1" t="s">
        <v>287</v>
      </c>
      <c r="D173" s="1" t="s">
        <v>732</v>
      </c>
      <c r="E173" s="1" t="s">
        <v>733</v>
      </c>
      <c r="F173" s="1" t="s">
        <v>290</v>
      </c>
      <c r="G173" s="1" t="s">
        <v>154</v>
      </c>
      <c r="H173" s="1" t="s">
        <v>561</v>
      </c>
      <c r="I173" s="1" t="s">
        <v>562</v>
      </c>
      <c r="J173" s="1" t="s">
        <v>734</v>
      </c>
      <c r="K173" s="1" t="s">
        <v>735</v>
      </c>
      <c r="L173" s="1" t="s">
        <v>295</v>
      </c>
      <c r="N173" s="1" t="s">
        <v>171</v>
      </c>
      <c r="P173" s="1" t="s">
        <v>311</v>
      </c>
      <c r="T173" s="2"/>
      <c r="V173" s="1" t="s">
        <v>154</v>
      </c>
      <c r="AF173" s="1">
        <v>3</v>
      </c>
      <c r="AJ173" s="1">
        <v>4</v>
      </c>
      <c r="AN173" s="1">
        <v>4</v>
      </c>
      <c r="AP173" s="1">
        <v>4</v>
      </c>
      <c r="BE173" s="1">
        <f t="shared" si="10"/>
        <v>15</v>
      </c>
      <c r="BF173" s="6">
        <v>795</v>
      </c>
      <c r="BG173" s="7">
        <f t="shared" si="11"/>
        <v>11925</v>
      </c>
      <c r="BH173" s="12">
        <v>275</v>
      </c>
      <c r="BI173" s="16" t="s">
        <v>848</v>
      </c>
    </row>
    <row r="174" spans="1:61" s="1" customFormat="1" ht="215.1" customHeight="1" x14ac:dyDescent="0.25">
      <c r="A174"/>
      <c r="B174" s="1" t="s">
        <v>287</v>
      </c>
      <c r="C174" s="1" t="s">
        <v>287</v>
      </c>
      <c r="D174" s="1" t="s">
        <v>789</v>
      </c>
      <c r="E174" s="1" t="s">
        <v>790</v>
      </c>
      <c r="F174" s="1" t="s">
        <v>290</v>
      </c>
      <c r="G174" s="1" t="s">
        <v>154</v>
      </c>
      <c r="H174" s="1" t="s">
        <v>574</v>
      </c>
      <c r="I174" s="1" t="s">
        <v>574</v>
      </c>
      <c r="J174" s="1" t="s">
        <v>784</v>
      </c>
      <c r="K174" s="1" t="s">
        <v>747</v>
      </c>
      <c r="L174" s="1" t="s">
        <v>295</v>
      </c>
      <c r="N174" s="1" t="s">
        <v>791</v>
      </c>
      <c r="P174" s="1" t="s">
        <v>792</v>
      </c>
      <c r="S174" s="1" t="s">
        <v>760</v>
      </c>
      <c r="T174" s="2"/>
      <c r="V174" s="1" t="s">
        <v>154</v>
      </c>
      <c r="AD174" s="1">
        <v>3</v>
      </c>
      <c r="AE174" s="1">
        <v>1</v>
      </c>
      <c r="AF174" s="1">
        <v>1</v>
      </c>
      <c r="AH174" s="1">
        <v>3</v>
      </c>
      <c r="AJ174" s="1">
        <v>3</v>
      </c>
      <c r="AK174" s="1">
        <v>4</v>
      </c>
      <c r="AL174" s="1">
        <v>3</v>
      </c>
      <c r="AN174" s="1">
        <v>4</v>
      </c>
      <c r="AO174" s="1">
        <v>1</v>
      </c>
      <c r="AP174" s="1">
        <v>3</v>
      </c>
      <c r="BE174" s="1">
        <f t="shared" si="10"/>
        <v>26</v>
      </c>
      <c r="BF174" s="6">
        <v>450</v>
      </c>
      <c r="BG174" s="7">
        <f t="shared" si="11"/>
        <v>11700</v>
      </c>
      <c r="BH174" s="12">
        <v>170.85</v>
      </c>
      <c r="BI174" s="16" t="s">
        <v>848</v>
      </c>
    </row>
    <row r="175" spans="1:61" s="1" customFormat="1" ht="215.1" customHeight="1" x14ac:dyDescent="0.25">
      <c r="A175"/>
      <c r="B175" s="1" t="s">
        <v>287</v>
      </c>
      <c r="C175" s="1" t="s">
        <v>287</v>
      </c>
      <c r="D175" s="1" t="s">
        <v>795</v>
      </c>
      <c r="E175" s="1" t="s">
        <v>796</v>
      </c>
      <c r="F175" s="1" t="s">
        <v>290</v>
      </c>
      <c r="G175" s="1" t="s">
        <v>154</v>
      </c>
      <c r="H175" s="1" t="s">
        <v>574</v>
      </c>
      <c r="I175" s="1" t="s">
        <v>574</v>
      </c>
      <c r="J175" s="1" t="s">
        <v>797</v>
      </c>
      <c r="K175" s="1" t="s">
        <v>777</v>
      </c>
      <c r="L175" s="1" t="s">
        <v>295</v>
      </c>
      <c r="N175" s="1" t="s">
        <v>798</v>
      </c>
      <c r="P175" s="1" t="s">
        <v>311</v>
      </c>
      <c r="T175" s="2"/>
      <c r="V175" s="1" t="s">
        <v>154</v>
      </c>
      <c r="AF175" s="1">
        <v>4</v>
      </c>
      <c r="AG175" s="1">
        <v>6</v>
      </c>
      <c r="AH175" s="1">
        <v>2</v>
      </c>
      <c r="AI175" s="1">
        <v>11</v>
      </c>
      <c r="AJ175" s="1">
        <v>7</v>
      </c>
      <c r="AK175" s="1">
        <v>11</v>
      </c>
      <c r="AL175" s="1">
        <v>12</v>
      </c>
      <c r="AM175" s="1">
        <v>8</v>
      </c>
      <c r="AN175" s="1">
        <v>6</v>
      </c>
      <c r="BE175" s="1">
        <f t="shared" si="10"/>
        <v>67</v>
      </c>
      <c r="BF175" s="6">
        <v>495</v>
      </c>
      <c r="BG175" s="7">
        <f t="shared" si="11"/>
        <v>33165</v>
      </c>
      <c r="BH175" s="12">
        <v>184.45000000000002</v>
      </c>
      <c r="BI175" s="16" t="s">
        <v>848</v>
      </c>
    </row>
    <row r="176" spans="1:61" s="1" customFormat="1" ht="215.1" customHeight="1" x14ac:dyDescent="0.25">
      <c r="A176"/>
      <c r="B176" s="1" t="s">
        <v>287</v>
      </c>
      <c r="C176" s="1" t="s">
        <v>287</v>
      </c>
      <c r="D176" s="1" t="s">
        <v>799</v>
      </c>
      <c r="E176" s="1" t="s">
        <v>800</v>
      </c>
      <c r="F176" s="1" t="s">
        <v>290</v>
      </c>
      <c r="G176" s="1" t="s">
        <v>154</v>
      </c>
      <c r="H176" s="1" t="s">
        <v>574</v>
      </c>
      <c r="I176" s="1" t="s">
        <v>574</v>
      </c>
      <c r="J176" s="1" t="s">
        <v>797</v>
      </c>
      <c r="K176" s="1" t="s">
        <v>777</v>
      </c>
      <c r="L176" s="1" t="s">
        <v>295</v>
      </c>
      <c r="N176" s="1" t="s">
        <v>801</v>
      </c>
      <c r="P176" s="1" t="s">
        <v>567</v>
      </c>
      <c r="T176" s="2"/>
      <c r="V176" s="1" t="s">
        <v>154</v>
      </c>
      <c r="AF176" s="1">
        <v>1</v>
      </c>
      <c r="AG176" s="1">
        <v>4</v>
      </c>
      <c r="AH176" s="1">
        <v>1</v>
      </c>
      <c r="AI176" s="1">
        <v>6</v>
      </c>
      <c r="AJ176" s="1">
        <v>6</v>
      </c>
      <c r="AK176" s="1">
        <v>2</v>
      </c>
      <c r="AL176" s="1">
        <v>9</v>
      </c>
      <c r="AM176" s="1">
        <v>7</v>
      </c>
      <c r="AN176" s="1">
        <v>7</v>
      </c>
      <c r="BE176" s="1">
        <f t="shared" si="10"/>
        <v>43</v>
      </c>
      <c r="BF176" s="6">
        <v>495</v>
      </c>
      <c r="BG176" s="7">
        <f t="shared" si="11"/>
        <v>21285</v>
      </c>
      <c r="BH176" s="12">
        <v>184.45000000000002</v>
      </c>
      <c r="BI176" s="16" t="s">
        <v>848</v>
      </c>
    </row>
    <row r="177" spans="1:61" s="1" customFormat="1" ht="215.1" customHeight="1" x14ac:dyDescent="0.25">
      <c r="A177"/>
      <c r="B177" s="1" t="s">
        <v>287</v>
      </c>
      <c r="C177" s="1" t="s">
        <v>287</v>
      </c>
      <c r="D177" s="1" t="s">
        <v>814</v>
      </c>
      <c r="E177" s="1" t="s">
        <v>815</v>
      </c>
      <c r="F177" s="1" t="s">
        <v>290</v>
      </c>
      <c r="G177" s="1" t="s">
        <v>154</v>
      </c>
      <c r="H177" s="1" t="s">
        <v>574</v>
      </c>
      <c r="I177" s="1" t="s">
        <v>574</v>
      </c>
      <c r="J177" s="1" t="s">
        <v>816</v>
      </c>
      <c r="K177" s="1" t="s">
        <v>805</v>
      </c>
      <c r="L177" s="1" t="s">
        <v>295</v>
      </c>
      <c r="N177" s="1" t="s">
        <v>67</v>
      </c>
      <c r="P177" s="1" t="s">
        <v>382</v>
      </c>
      <c r="S177" s="1" t="s">
        <v>760</v>
      </c>
      <c r="T177" s="2"/>
      <c r="V177" s="1" t="s">
        <v>154</v>
      </c>
      <c r="AN177" s="1">
        <v>1</v>
      </c>
      <c r="AO177" s="1">
        <v>1</v>
      </c>
      <c r="BE177" s="1">
        <f t="shared" si="10"/>
        <v>2</v>
      </c>
      <c r="BF177" s="6">
        <v>550</v>
      </c>
      <c r="BG177" s="7">
        <f t="shared" si="11"/>
        <v>1100</v>
      </c>
      <c r="BH177" s="12">
        <v>201.05</v>
      </c>
      <c r="BI177" s="16" t="s">
        <v>848</v>
      </c>
    </row>
    <row r="178" spans="1:61" s="1" customFormat="1" ht="215.1" customHeight="1" x14ac:dyDescent="0.25">
      <c r="A178"/>
      <c r="B178" s="1" t="s">
        <v>287</v>
      </c>
      <c r="C178" s="1" t="s">
        <v>287</v>
      </c>
      <c r="D178" s="1" t="s">
        <v>837</v>
      </c>
      <c r="E178" s="1" t="s">
        <v>838</v>
      </c>
      <c r="F178" s="1" t="s">
        <v>290</v>
      </c>
      <c r="G178" s="1" t="s">
        <v>154</v>
      </c>
      <c r="H178" s="1" t="s">
        <v>561</v>
      </c>
      <c r="I178" s="1" t="s">
        <v>562</v>
      </c>
      <c r="J178" s="1" t="s">
        <v>839</v>
      </c>
      <c r="K178" s="1" t="s">
        <v>840</v>
      </c>
      <c r="L178" s="1" t="s">
        <v>295</v>
      </c>
      <c r="N178" s="1" t="s">
        <v>296</v>
      </c>
      <c r="P178" s="1" t="s">
        <v>297</v>
      </c>
      <c r="S178" s="1" t="s">
        <v>616</v>
      </c>
      <c r="T178" s="2"/>
      <c r="V178" s="1" t="s">
        <v>154</v>
      </c>
      <c r="AD178" s="1">
        <v>1</v>
      </c>
      <c r="AF178" s="1">
        <v>8</v>
      </c>
      <c r="AH178" s="1">
        <v>15</v>
      </c>
      <c r="AJ178" s="1">
        <v>8</v>
      </c>
      <c r="AL178" s="1">
        <v>13</v>
      </c>
      <c r="AN178" s="1">
        <v>12</v>
      </c>
      <c r="BE178" s="1">
        <f t="shared" si="10"/>
        <v>57</v>
      </c>
      <c r="BF178" s="6">
        <v>550</v>
      </c>
      <c r="BG178" s="7">
        <f t="shared" si="11"/>
        <v>31350</v>
      </c>
      <c r="BH178" s="12">
        <v>201.05</v>
      </c>
      <c r="BI178" s="16" t="s">
        <v>848</v>
      </c>
    </row>
    <row r="179" spans="1:61" s="1" customFormat="1" ht="215.1" customHeight="1" x14ac:dyDescent="0.25">
      <c r="A179"/>
      <c r="B179" s="1" t="s">
        <v>287</v>
      </c>
      <c r="C179" s="1" t="s">
        <v>287</v>
      </c>
      <c r="D179" s="1" t="s">
        <v>373</v>
      </c>
      <c r="E179" s="1" t="s">
        <v>374</v>
      </c>
      <c r="F179" s="1" t="s">
        <v>333</v>
      </c>
      <c r="G179" s="1" t="s">
        <v>131</v>
      </c>
      <c r="H179" s="1" t="s">
        <v>369</v>
      </c>
      <c r="I179" s="1" t="s">
        <v>370</v>
      </c>
      <c r="J179" s="1" t="s">
        <v>375</v>
      </c>
      <c r="K179" s="1" t="s">
        <v>376</v>
      </c>
      <c r="L179" s="1" t="s">
        <v>295</v>
      </c>
      <c r="N179" s="1" t="s">
        <v>171</v>
      </c>
      <c r="P179" s="1" t="s">
        <v>311</v>
      </c>
      <c r="T179" s="2"/>
      <c r="V179" s="1" t="s">
        <v>1</v>
      </c>
      <c r="Z179" s="1">
        <v>1</v>
      </c>
      <c r="AA179" s="1">
        <v>5</v>
      </c>
      <c r="AB179" s="1">
        <v>6</v>
      </c>
      <c r="BE179" s="1">
        <f t="shared" si="10"/>
        <v>12</v>
      </c>
      <c r="BF179" s="6">
        <v>250</v>
      </c>
      <c r="BG179" s="7">
        <f t="shared" si="11"/>
        <v>3000</v>
      </c>
      <c r="BH179" s="12">
        <v>149.75</v>
      </c>
      <c r="BI179" s="16" t="s">
        <v>848</v>
      </c>
    </row>
    <row r="180" spans="1:61" s="1" customFormat="1" ht="215.1" customHeight="1" x14ac:dyDescent="0.25">
      <c r="A180"/>
      <c r="B180" s="1" t="s">
        <v>287</v>
      </c>
      <c r="C180" s="1" t="s">
        <v>287</v>
      </c>
      <c r="D180" s="1" t="s">
        <v>377</v>
      </c>
      <c r="E180" s="1" t="s">
        <v>378</v>
      </c>
      <c r="F180" s="1" t="s">
        <v>333</v>
      </c>
      <c r="G180" s="1" t="s">
        <v>131</v>
      </c>
      <c r="H180" s="1" t="s">
        <v>369</v>
      </c>
      <c r="I180" s="1" t="s">
        <v>370</v>
      </c>
      <c r="J180" s="1" t="s">
        <v>379</v>
      </c>
      <c r="K180" s="1" t="s">
        <v>380</v>
      </c>
      <c r="L180" s="1" t="s">
        <v>295</v>
      </c>
      <c r="N180" s="1" t="s">
        <v>381</v>
      </c>
      <c r="P180" s="1" t="s">
        <v>382</v>
      </c>
      <c r="T180" s="2"/>
      <c r="V180" s="1" t="s">
        <v>1</v>
      </c>
      <c r="Z180" s="1">
        <v>9</v>
      </c>
      <c r="AA180" s="1">
        <v>11</v>
      </c>
      <c r="AB180" s="1">
        <v>23</v>
      </c>
      <c r="AC180" s="1">
        <v>14</v>
      </c>
      <c r="AD180" s="1">
        <v>11</v>
      </c>
      <c r="BE180" s="1">
        <f t="shared" si="10"/>
        <v>68</v>
      </c>
      <c r="BF180" s="6">
        <v>250</v>
      </c>
      <c r="BG180" s="7">
        <f t="shared" si="11"/>
        <v>17000</v>
      </c>
      <c r="BH180" s="12">
        <v>149.75</v>
      </c>
      <c r="BI180" s="16" t="s">
        <v>848</v>
      </c>
    </row>
    <row r="181" spans="1:61" s="1" customFormat="1" ht="215.1" customHeight="1" x14ac:dyDescent="0.25">
      <c r="A181"/>
      <c r="B181" s="1" t="s">
        <v>287</v>
      </c>
      <c r="C181" s="1" t="s">
        <v>287</v>
      </c>
      <c r="D181" s="1" t="s">
        <v>383</v>
      </c>
      <c r="E181" s="1" t="s">
        <v>384</v>
      </c>
      <c r="F181" s="1" t="s">
        <v>385</v>
      </c>
      <c r="G181" s="1" t="s">
        <v>131</v>
      </c>
      <c r="H181" s="1" t="s">
        <v>369</v>
      </c>
      <c r="I181" s="1" t="s">
        <v>370</v>
      </c>
      <c r="J181" s="1" t="s">
        <v>386</v>
      </c>
      <c r="K181" s="1" t="s">
        <v>387</v>
      </c>
      <c r="L181" s="1" t="s">
        <v>295</v>
      </c>
      <c r="N181" s="1" t="s">
        <v>67</v>
      </c>
      <c r="P181" s="1" t="s">
        <v>382</v>
      </c>
      <c r="T181" s="2"/>
      <c r="V181" s="1" t="s">
        <v>1</v>
      </c>
      <c r="Z181" s="1">
        <v>7</v>
      </c>
      <c r="AA181" s="1">
        <v>5</v>
      </c>
      <c r="AB181" s="1">
        <v>30</v>
      </c>
      <c r="AC181" s="1">
        <v>20</v>
      </c>
      <c r="AD181" s="1">
        <v>2</v>
      </c>
      <c r="BE181" s="1">
        <f t="shared" si="10"/>
        <v>64</v>
      </c>
      <c r="BF181" s="6">
        <v>250</v>
      </c>
      <c r="BG181" s="7">
        <f t="shared" si="11"/>
        <v>16000</v>
      </c>
      <c r="BH181" s="12">
        <v>149.75</v>
      </c>
      <c r="BI181" s="16" t="s">
        <v>848</v>
      </c>
    </row>
    <row r="182" spans="1:61" s="1" customFormat="1" ht="215.1" customHeight="1" x14ac:dyDescent="0.25">
      <c r="A182"/>
      <c r="B182" s="1" t="s">
        <v>287</v>
      </c>
      <c r="C182" s="1" t="s">
        <v>287</v>
      </c>
      <c r="D182" s="1" t="s">
        <v>392</v>
      </c>
      <c r="E182" s="1" t="s">
        <v>393</v>
      </c>
      <c r="F182" s="1" t="s">
        <v>333</v>
      </c>
      <c r="G182" s="1" t="s">
        <v>131</v>
      </c>
      <c r="H182" s="1" t="s">
        <v>369</v>
      </c>
      <c r="I182" s="1" t="s">
        <v>370</v>
      </c>
      <c r="J182" s="1" t="s">
        <v>390</v>
      </c>
      <c r="K182" s="1" t="s">
        <v>391</v>
      </c>
      <c r="L182" s="1" t="s">
        <v>295</v>
      </c>
      <c r="N182" s="1" t="s">
        <v>67</v>
      </c>
      <c r="P182" s="1" t="s">
        <v>382</v>
      </c>
      <c r="T182" s="2"/>
      <c r="V182" s="1" t="s">
        <v>1</v>
      </c>
      <c r="X182" s="1">
        <v>1</v>
      </c>
      <c r="AA182" s="1">
        <v>1</v>
      </c>
      <c r="BE182" s="1">
        <f t="shared" si="10"/>
        <v>2</v>
      </c>
      <c r="BF182" s="6">
        <v>250</v>
      </c>
      <c r="BG182" s="7">
        <f t="shared" si="11"/>
        <v>500</v>
      </c>
      <c r="BH182" s="12">
        <v>149.75</v>
      </c>
      <c r="BI182" s="16" t="s">
        <v>848</v>
      </c>
    </row>
    <row r="183" spans="1:61" s="1" customFormat="1" ht="215.1" customHeight="1" x14ac:dyDescent="0.25">
      <c r="A183"/>
      <c r="B183" s="1" t="s">
        <v>287</v>
      </c>
      <c r="C183" s="1" t="s">
        <v>287</v>
      </c>
      <c r="D183" s="1" t="s">
        <v>388</v>
      </c>
      <c r="E183" s="1" t="s">
        <v>389</v>
      </c>
      <c r="F183" s="1" t="s">
        <v>333</v>
      </c>
      <c r="G183" s="1" t="s">
        <v>131</v>
      </c>
      <c r="H183" s="1" t="s">
        <v>369</v>
      </c>
      <c r="I183" s="1" t="s">
        <v>370</v>
      </c>
      <c r="J183" s="1" t="s">
        <v>390</v>
      </c>
      <c r="K183" s="1" t="s">
        <v>391</v>
      </c>
      <c r="L183" s="1" t="s">
        <v>295</v>
      </c>
      <c r="N183" s="1" t="s">
        <v>171</v>
      </c>
      <c r="P183" s="1" t="s">
        <v>311</v>
      </c>
      <c r="T183" s="2"/>
      <c r="V183" s="1" t="s">
        <v>1</v>
      </c>
      <c r="Y183" s="1">
        <v>1</v>
      </c>
      <c r="Z183" s="1">
        <v>1</v>
      </c>
      <c r="AA183" s="1">
        <v>2</v>
      </c>
      <c r="AB183" s="1">
        <v>7</v>
      </c>
      <c r="AC183" s="1">
        <v>3</v>
      </c>
      <c r="BE183" s="1">
        <f t="shared" si="10"/>
        <v>14</v>
      </c>
      <c r="BF183" s="6">
        <v>250</v>
      </c>
      <c r="BG183" s="7">
        <f t="shared" si="11"/>
        <v>3500</v>
      </c>
      <c r="BH183" s="12">
        <v>149.75</v>
      </c>
      <c r="BI183" s="16" t="s">
        <v>848</v>
      </c>
    </row>
    <row r="184" spans="1:61" s="1" customFormat="1" ht="215.1" customHeight="1" x14ac:dyDescent="0.25">
      <c r="A184"/>
      <c r="B184" s="1" t="s">
        <v>287</v>
      </c>
      <c r="C184" s="1" t="s">
        <v>287</v>
      </c>
      <c r="D184" s="1" t="s">
        <v>851</v>
      </c>
      <c r="E184" s="1" t="s">
        <v>852</v>
      </c>
      <c r="F184" s="1" t="s">
        <v>333</v>
      </c>
      <c r="G184" s="1" t="s">
        <v>131</v>
      </c>
      <c r="H184" s="1" t="s">
        <v>369</v>
      </c>
      <c r="I184" s="1" t="s">
        <v>370</v>
      </c>
      <c r="J184" s="1" t="s">
        <v>390</v>
      </c>
      <c r="K184" s="1" t="s">
        <v>391</v>
      </c>
      <c r="L184" s="1" t="s">
        <v>295</v>
      </c>
      <c r="N184" s="1" t="s">
        <v>686</v>
      </c>
      <c r="P184" s="1" t="s">
        <v>687</v>
      </c>
      <c r="T184" s="2"/>
      <c r="V184" s="1" t="s">
        <v>1</v>
      </c>
      <c r="X184" s="1">
        <v>1</v>
      </c>
      <c r="Y184" s="1">
        <v>2</v>
      </c>
      <c r="AA184" s="1">
        <v>1</v>
      </c>
      <c r="AD184" s="1">
        <v>1</v>
      </c>
      <c r="BE184" s="1">
        <f t="shared" si="10"/>
        <v>5</v>
      </c>
      <c r="BF184" s="6">
        <v>250</v>
      </c>
      <c r="BG184" s="7">
        <f t="shared" si="11"/>
        <v>1250</v>
      </c>
      <c r="BH184" s="12">
        <v>149.75</v>
      </c>
      <c r="BI184" s="16" t="s">
        <v>848</v>
      </c>
    </row>
    <row r="185" spans="1:61" s="1" customFormat="1" ht="215.1" customHeight="1" x14ac:dyDescent="0.25">
      <c r="A185"/>
      <c r="B185" s="1" t="s">
        <v>287</v>
      </c>
      <c r="C185" s="1" t="s">
        <v>287</v>
      </c>
      <c r="D185" s="1" t="s">
        <v>853</v>
      </c>
      <c r="E185" s="1" t="s">
        <v>854</v>
      </c>
      <c r="F185" s="1" t="s">
        <v>333</v>
      </c>
      <c r="G185" s="1" t="s">
        <v>131</v>
      </c>
      <c r="H185" s="1" t="s">
        <v>369</v>
      </c>
      <c r="I185" s="1" t="s">
        <v>370</v>
      </c>
      <c r="J185" s="1" t="s">
        <v>390</v>
      </c>
      <c r="K185" s="1" t="s">
        <v>391</v>
      </c>
      <c r="L185" s="1" t="s">
        <v>295</v>
      </c>
      <c r="N185" s="1" t="s">
        <v>772</v>
      </c>
      <c r="P185" s="1" t="s">
        <v>773</v>
      </c>
      <c r="T185" s="2"/>
      <c r="V185" s="1" t="s">
        <v>1</v>
      </c>
      <c r="AA185" s="1">
        <v>1</v>
      </c>
      <c r="AD185" s="1">
        <v>1</v>
      </c>
      <c r="BE185" s="1">
        <f t="shared" si="10"/>
        <v>2</v>
      </c>
      <c r="BF185" s="6">
        <v>250</v>
      </c>
      <c r="BG185" s="7">
        <f t="shared" si="11"/>
        <v>500</v>
      </c>
      <c r="BH185" s="12">
        <v>149.75</v>
      </c>
      <c r="BI185" s="16" t="s">
        <v>848</v>
      </c>
    </row>
    <row r="186" spans="1:61" s="1" customFormat="1" ht="215.1" customHeight="1" x14ac:dyDescent="0.25">
      <c r="A186"/>
      <c r="B186" s="1" t="s">
        <v>287</v>
      </c>
      <c r="C186" s="1" t="s">
        <v>287</v>
      </c>
      <c r="D186" s="1" t="s">
        <v>394</v>
      </c>
      <c r="E186" s="1" t="s">
        <v>395</v>
      </c>
      <c r="F186" s="1" t="s">
        <v>333</v>
      </c>
      <c r="G186" s="1" t="s">
        <v>131</v>
      </c>
      <c r="H186" s="1" t="s">
        <v>369</v>
      </c>
      <c r="I186" s="1" t="s">
        <v>370</v>
      </c>
      <c r="J186" s="1" t="s">
        <v>396</v>
      </c>
      <c r="K186" s="1" t="s">
        <v>397</v>
      </c>
      <c r="L186" s="1" t="s">
        <v>295</v>
      </c>
      <c r="N186" s="1" t="s">
        <v>53</v>
      </c>
      <c r="P186" s="1" t="s">
        <v>398</v>
      </c>
      <c r="T186" s="2"/>
      <c r="V186" s="1" t="s">
        <v>1</v>
      </c>
      <c r="Z186" s="1">
        <v>2</v>
      </c>
      <c r="AC186" s="1">
        <v>1</v>
      </c>
      <c r="BE186" s="1">
        <f t="shared" si="10"/>
        <v>3</v>
      </c>
      <c r="BF186" s="6">
        <v>250</v>
      </c>
      <c r="BG186" s="7">
        <f t="shared" si="11"/>
        <v>750</v>
      </c>
      <c r="BH186" s="12">
        <v>149.75</v>
      </c>
      <c r="BI186" s="16" t="s">
        <v>848</v>
      </c>
    </row>
    <row r="187" spans="1:61" s="1" customFormat="1" ht="215.1" customHeight="1" x14ac:dyDescent="0.25">
      <c r="A187"/>
      <c r="B187" s="1" t="s">
        <v>287</v>
      </c>
      <c r="C187" s="1" t="s">
        <v>287</v>
      </c>
      <c r="D187" s="1" t="s">
        <v>405</v>
      </c>
      <c r="E187" s="1" t="s">
        <v>406</v>
      </c>
      <c r="F187" s="1" t="s">
        <v>333</v>
      </c>
      <c r="G187" s="1" t="s">
        <v>131</v>
      </c>
      <c r="H187" s="1" t="s">
        <v>369</v>
      </c>
      <c r="I187" s="1" t="s">
        <v>407</v>
      </c>
      <c r="J187" s="1" t="s">
        <v>408</v>
      </c>
      <c r="K187" s="1" t="s">
        <v>409</v>
      </c>
      <c r="L187" s="1" t="s">
        <v>295</v>
      </c>
      <c r="N187" s="1" t="s">
        <v>410</v>
      </c>
      <c r="P187" s="1" t="s">
        <v>411</v>
      </c>
      <c r="T187" s="2"/>
      <c r="V187" s="1" t="s">
        <v>1</v>
      </c>
      <c r="Y187" s="1">
        <v>1</v>
      </c>
      <c r="Z187" s="1">
        <v>18</v>
      </c>
      <c r="AA187" s="1">
        <v>28</v>
      </c>
      <c r="AB187" s="1">
        <v>30</v>
      </c>
      <c r="AC187" s="1">
        <v>20</v>
      </c>
      <c r="AD187" s="1">
        <v>10</v>
      </c>
      <c r="BE187" s="1">
        <f t="shared" si="10"/>
        <v>107</v>
      </c>
      <c r="BF187" s="6">
        <v>275</v>
      </c>
      <c r="BG187" s="7">
        <f t="shared" si="11"/>
        <v>29425</v>
      </c>
      <c r="BH187" s="12">
        <v>161.19999999999999</v>
      </c>
      <c r="BI187" s="16" t="s">
        <v>848</v>
      </c>
    </row>
    <row r="188" spans="1:61" s="1" customFormat="1" ht="215.1" customHeight="1" x14ac:dyDescent="0.25">
      <c r="A188"/>
      <c r="B188" s="1" t="s">
        <v>287</v>
      </c>
      <c r="C188" s="1" t="s">
        <v>287</v>
      </c>
      <c r="D188" s="1" t="s">
        <v>855</v>
      </c>
      <c r="E188" s="1" t="s">
        <v>856</v>
      </c>
      <c r="F188" s="1" t="s">
        <v>333</v>
      </c>
      <c r="G188" s="1" t="s">
        <v>131</v>
      </c>
      <c r="H188" s="1" t="s">
        <v>369</v>
      </c>
      <c r="I188" s="1" t="s">
        <v>493</v>
      </c>
      <c r="J188" s="1" t="s">
        <v>857</v>
      </c>
      <c r="K188" s="1" t="s">
        <v>858</v>
      </c>
      <c r="L188" s="1" t="s">
        <v>295</v>
      </c>
      <c r="N188" s="1" t="s">
        <v>859</v>
      </c>
      <c r="P188" s="1" t="s">
        <v>860</v>
      </c>
      <c r="S188" s="1" t="s">
        <v>616</v>
      </c>
      <c r="T188" s="2" t="s">
        <v>861</v>
      </c>
      <c r="V188" s="1" t="s">
        <v>1</v>
      </c>
      <c r="AC188" s="1">
        <v>2</v>
      </c>
      <c r="BE188" s="1">
        <f t="shared" si="10"/>
        <v>2</v>
      </c>
      <c r="BF188" s="6">
        <v>375</v>
      </c>
      <c r="BG188" s="7">
        <f t="shared" si="11"/>
        <v>750</v>
      </c>
      <c r="BH188" s="12">
        <v>207.10000000000002</v>
      </c>
      <c r="BI188" s="16" t="s">
        <v>848</v>
      </c>
    </row>
    <row r="189" spans="1:61" s="1" customFormat="1" ht="215.1" customHeight="1" x14ac:dyDescent="0.25">
      <c r="A189"/>
      <c r="B189" s="1" t="s">
        <v>287</v>
      </c>
      <c r="C189" s="1" t="s">
        <v>287</v>
      </c>
      <c r="D189" s="1" t="s">
        <v>862</v>
      </c>
      <c r="E189" s="1" t="s">
        <v>863</v>
      </c>
      <c r="F189" s="1" t="s">
        <v>333</v>
      </c>
      <c r="G189" s="1" t="s">
        <v>131</v>
      </c>
      <c r="H189" s="1" t="s">
        <v>369</v>
      </c>
      <c r="I189" s="1" t="s">
        <v>493</v>
      </c>
      <c r="J189" s="1" t="s">
        <v>864</v>
      </c>
      <c r="K189" s="1" t="s">
        <v>865</v>
      </c>
      <c r="L189" s="1" t="s">
        <v>295</v>
      </c>
      <c r="N189" s="1" t="s">
        <v>460</v>
      </c>
      <c r="P189" s="1" t="s">
        <v>461</v>
      </c>
      <c r="T189" s="2" t="s">
        <v>866</v>
      </c>
      <c r="U189" s="1" t="s">
        <v>867</v>
      </c>
      <c r="V189" s="1" t="s">
        <v>1</v>
      </c>
      <c r="Z189" s="1">
        <v>1</v>
      </c>
      <c r="AA189" s="1">
        <v>1</v>
      </c>
      <c r="AB189" s="1">
        <v>1</v>
      </c>
      <c r="BE189" s="1">
        <f t="shared" si="10"/>
        <v>3</v>
      </c>
      <c r="BF189" s="6">
        <v>375</v>
      </c>
      <c r="BG189" s="7">
        <f t="shared" si="11"/>
        <v>1125</v>
      </c>
      <c r="BH189" s="12">
        <v>207.10000000000002</v>
      </c>
      <c r="BI189" s="16" t="s">
        <v>848</v>
      </c>
    </row>
    <row r="190" spans="1:61" s="1" customFormat="1" ht="215.1" customHeight="1" x14ac:dyDescent="0.25">
      <c r="A190"/>
      <c r="B190" s="1" t="s">
        <v>287</v>
      </c>
      <c r="C190" s="1" t="s">
        <v>287</v>
      </c>
      <c r="D190" s="1" t="s">
        <v>868</v>
      </c>
      <c r="E190" s="1" t="s">
        <v>869</v>
      </c>
      <c r="F190" s="1" t="s">
        <v>333</v>
      </c>
      <c r="G190" s="1" t="s">
        <v>131</v>
      </c>
      <c r="H190" s="1" t="s">
        <v>369</v>
      </c>
      <c r="I190" s="1" t="s">
        <v>493</v>
      </c>
      <c r="J190" s="1" t="s">
        <v>864</v>
      </c>
      <c r="K190" s="1" t="s">
        <v>865</v>
      </c>
      <c r="L190" s="1" t="s">
        <v>295</v>
      </c>
      <c r="N190" s="1" t="s">
        <v>870</v>
      </c>
      <c r="P190" s="1" t="s">
        <v>871</v>
      </c>
      <c r="T190" s="2" t="s">
        <v>866</v>
      </c>
      <c r="U190" s="1" t="s">
        <v>867</v>
      </c>
      <c r="V190" s="1" t="s">
        <v>1</v>
      </c>
      <c r="Y190" s="1">
        <v>1</v>
      </c>
      <c r="Z190" s="1">
        <v>1</v>
      </c>
      <c r="BE190" s="1">
        <f t="shared" si="10"/>
        <v>2</v>
      </c>
      <c r="BF190" s="6">
        <v>375</v>
      </c>
      <c r="BG190" s="7">
        <f t="shared" si="11"/>
        <v>750</v>
      </c>
      <c r="BH190" s="12">
        <v>207.10000000000002</v>
      </c>
      <c r="BI190" s="16" t="s">
        <v>848</v>
      </c>
    </row>
    <row r="191" spans="1:61" s="1" customFormat="1" ht="215.1" customHeight="1" x14ac:dyDescent="0.25">
      <c r="A191"/>
      <c r="B191" s="1" t="s">
        <v>287</v>
      </c>
      <c r="C191" s="1" t="s">
        <v>287</v>
      </c>
      <c r="D191" s="1" t="s">
        <v>872</v>
      </c>
      <c r="E191" s="1" t="s">
        <v>873</v>
      </c>
      <c r="F191" s="1" t="s">
        <v>333</v>
      </c>
      <c r="G191" s="1" t="s">
        <v>131</v>
      </c>
      <c r="H191" s="1" t="s">
        <v>291</v>
      </c>
      <c r="I191" s="1" t="s">
        <v>414</v>
      </c>
      <c r="J191" s="1" t="s">
        <v>874</v>
      </c>
      <c r="K191" s="1" t="s">
        <v>875</v>
      </c>
      <c r="L191" s="1" t="s">
        <v>295</v>
      </c>
      <c r="N191" s="1" t="s">
        <v>870</v>
      </c>
      <c r="P191" s="1" t="s">
        <v>871</v>
      </c>
      <c r="T191" s="2"/>
      <c r="V191" s="1" t="s">
        <v>1</v>
      </c>
      <c r="X191" s="1">
        <v>1</v>
      </c>
      <c r="Z191" s="1">
        <v>1</v>
      </c>
      <c r="BE191" s="1">
        <f t="shared" si="10"/>
        <v>2</v>
      </c>
      <c r="BF191" s="6">
        <v>750</v>
      </c>
      <c r="BG191" s="7">
        <f t="shared" si="11"/>
        <v>1500</v>
      </c>
      <c r="BH191" s="12">
        <v>379.15000000000003</v>
      </c>
      <c r="BI191" s="16" t="s">
        <v>848</v>
      </c>
    </row>
    <row r="192" spans="1:61" s="1" customFormat="1" ht="215.1" customHeight="1" x14ac:dyDescent="0.25">
      <c r="A192"/>
      <c r="B192" s="1" t="s">
        <v>287</v>
      </c>
      <c r="C192" s="1" t="s">
        <v>287</v>
      </c>
      <c r="D192" s="1" t="s">
        <v>876</v>
      </c>
      <c r="E192" s="1" t="s">
        <v>877</v>
      </c>
      <c r="F192" s="1" t="s">
        <v>333</v>
      </c>
      <c r="G192" s="1" t="s">
        <v>131</v>
      </c>
      <c r="H192" s="1" t="s">
        <v>291</v>
      </c>
      <c r="I192" s="1" t="s">
        <v>414</v>
      </c>
      <c r="J192" s="1" t="s">
        <v>878</v>
      </c>
      <c r="K192" s="1" t="s">
        <v>875</v>
      </c>
      <c r="L192" s="1" t="s">
        <v>295</v>
      </c>
      <c r="N192" s="1" t="s">
        <v>171</v>
      </c>
      <c r="P192" s="1" t="s">
        <v>311</v>
      </c>
      <c r="T192" s="2"/>
      <c r="V192" s="1" t="s">
        <v>1</v>
      </c>
      <c r="Z192" s="1">
        <v>1</v>
      </c>
      <c r="AD192" s="1">
        <v>2</v>
      </c>
      <c r="BE192" s="1">
        <f t="shared" si="10"/>
        <v>3</v>
      </c>
      <c r="BF192" s="6">
        <v>750</v>
      </c>
      <c r="BG192" s="7">
        <f t="shared" si="11"/>
        <v>2250</v>
      </c>
      <c r="BH192" s="12">
        <v>379.15000000000003</v>
      </c>
      <c r="BI192" s="16" t="s">
        <v>848</v>
      </c>
    </row>
    <row r="193" spans="1:61" s="1" customFormat="1" ht="215.1" customHeight="1" x14ac:dyDescent="0.25">
      <c r="A193"/>
      <c r="B193" s="1" t="s">
        <v>287</v>
      </c>
      <c r="C193" s="1" t="s">
        <v>287</v>
      </c>
      <c r="D193" s="1" t="s">
        <v>879</v>
      </c>
      <c r="E193" s="1" t="s">
        <v>880</v>
      </c>
      <c r="F193" s="1" t="s">
        <v>333</v>
      </c>
      <c r="G193" s="1" t="s">
        <v>131</v>
      </c>
      <c r="H193" s="1" t="s">
        <v>291</v>
      </c>
      <c r="I193" s="1" t="s">
        <v>414</v>
      </c>
      <c r="J193" s="1" t="s">
        <v>878</v>
      </c>
      <c r="K193" s="1" t="s">
        <v>875</v>
      </c>
      <c r="L193" s="1" t="s">
        <v>295</v>
      </c>
      <c r="N193" s="1" t="s">
        <v>686</v>
      </c>
      <c r="P193" s="1" t="s">
        <v>687</v>
      </c>
      <c r="T193" s="2"/>
      <c r="V193" s="1" t="s">
        <v>1</v>
      </c>
      <c r="X193" s="1">
        <v>1</v>
      </c>
      <c r="AD193" s="1">
        <v>1</v>
      </c>
      <c r="BE193" s="1">
        <f t="shared" si="10"/>
        <v>2</v>
      </c>
      <c r="BF193" s="6">
        <v>750</v>
      </c>
      <c r="BG193" s="7">
        <f t="shared" si="11"/>
        <v>1500</v>
      </c>
      <c r="BH193" s="12">
        <v>379.15000000000003</v>
      </c>
      <c r="BI193" s="16" t="s">
        <v>848</v>
      </c>
    </row>
    <row r="194" spans="1:61" s="1" customFormat="1" ht="215.1" customHeight="1" x14ac:dyDescent="0.25">
      <c r="A194"/>
      <c r="B194" s="1" t="s">
        <v>287</v>
      </c>
      <c r="C194" s="1" t="s">
        <v>287</v>
      </c>
      <c r="D194" s="1" t="s">
        <v>881</v>
      </c>
      <c r="E194" s="1" t="s">
        <v>882</v>
      </c>
      <c r="F194" s="1" t="s">
        <v>333</v>
      </c>
      <c r="G194" s="1" t="s">
        <v>131</v>
      </c>
      <c r="H194" s="1" t="s">
        <v>291</v>
      </c>
      <c r="I194" s="1" t="s">
        <v>414</v>
      </c>
      <c r="J194" s="1" t="s">
        <v>878</v>
      </c>
      <c r="K194" s="1" t="s">
        <v>875</v>
      </c>
      <c r="L194" s="1" t="s">
        <v>295</v>
      </c>
      <c r="N194" s="1" t="s">
        <v>870</v>
      </c>
      <c r="P194" s="1" t="s">
        <v>871</v>
      </c>
      <c r="T194" s="2"/>
      <c r="V194" s="1" t="s">
        <v>1</v>
      </c>
      <c r="X194" s="1">
        <v>1</v>
      </c>
      <c r="Y194" s="1">
        <v>1</v>
      </c>
      <c r="BE194" s="1">
        <f t="shared" si="10"/>
        <v>2</v>
      </c>
      <c r="BF194" s="6">
        <v>750</v>
      </c>
      <c r="BG194" s="7">
        <f t="shared" si="11"/>
        <v>1500</v>
      </c>
      <c r="BH194" s="12">
        <v>379.15000000000003</v>
      </c>
      <c r="BI194" s="16" t="s">
        <v>848</v>
      </c>
    </row>
    <row r="195" spans="1:61" s="1" customFormat="1" ht="215.1" customHeight="1" x14ac:dyDescent="0.25">
      <c r="A195"/>
      <c r="B195" s="1" t="s">
        <v>287</v>
      </c>
      <c r="C195" s="1" t="s">
        <v>287</v>
      </c>
      <c r="D195" s="1" t="s">
        <v>456</v>
      </c>
      <c r="E195" s="1" t="s">
        <v>457</v>
      </c>
      <c r="F195" s="1" t="s">
        <v>333</v>
      </c>
      <c r="G195" s="1" t="s">
        <v>131</v>
      </c>
      <c r="H195" s="1" t="s">
        <v>291</v>
      </c>
      <c r="I195" s="1" t="s">
        <v>414</v>
      </c>
      <c r="J195" s="1" t="s">
        <v>458</v>
      </c>
      <c r="K195" s="1" t="s">
        <v>459</v>
      </c>
      <c r="L195" s="1" t="s">
        <v>295</v>
      </c>
      <c r="N195" s="1" t="s">
        <v>460</v>
      </c>
      <c r="P195" s="1" t="s">
        <v>461</v>
      </c>
      <c r="T195" s="2"/>
      <c r="V195" s="1" t="s">
        <v>1</v>
      </c>
      <c r="AC195" s="1">
        <v>1</v>
      </c>
      <c r="AD195" s="1">
        <v>2</v>
      </c>
      <c r="BE195" s="1">
        <f t="shared" si="10"/>
        <v>3</v>
      </c>
      <c r="BF195" s="6">
        <v>695</v>
      </c>
      <c r="BG195" s="7">
        <f t="shared" si="11"/>
        <v>2085</v>
      </c>
      <c r="BH195" s="12">
        <v>353.95000000000005</v>
      </c>
      <c r="BI195" s="16" t="s">
        <v>848</v>
      </c>
    </row>
    <row r="196" spans="1:61" s="1" customFormat="1" ht="215.1" customHeight="1" x14ac:dyDescent="0.25">
      <c r="A196"/>
      <c r="B196" s="1" t="s">
        <v>287</v>
      </c>
      <c r="C196" s="1" t="s">
        <v>287</v>
      </c>
      <c r="D196" s="1" t="s">
        <v>462</v>
      </c>
      <c r="E196" s="1" t="s">
        <v>463</v>
      </c>
      <c r="F196" s="1" t="s">
        <v>333</v>
      </c>
      <c r="G196" s="1" t="s">
        <v>131</v>
      </c>
      <c r="H196" s="1" t="s">
        <v>291</v>
      </c>
      <c r="I196" s="1" t="s">
        <v>464</v>
      </c>
      <c r="J196" s="1" t="s">
        <v>465</v>
      </c>
      <c r="K196" s="1" t="s">
        <v>466</v>
      </c>
      <c r="L196" s="1" t="s">
        <v>295</v>
      </c>
      <c r="N196" s="1" t="s">
        <v>171</v>
      </c>
      <c r="P196" s="1" t="s">
        <v>311</v>
      </c>
      <c r="T196" s="2" t="s">
        <v>467</v>
      </c>
      <c r="V196" s="1" t="s">
        <v>1</v>
      </c>
      <c r="AA196" s="1">
        <v>1</v>
      </c>
      <c r="AD196" s="1">
        <v>1</v>
      </c>
      <c r="BE196" s="1">
        <f t="shared" si="10"/>
        <v>2</v>
      </c>
      <c r="BF196" s="6">
        <v>525</v>
      </c>
      <c r="BG196" s="7">
        <f t="shared" si="11"/>
        <v>1050</v>
      </c>
      <c r="BH196" s="12">
        <v>275.89999999999998</v>
      </c>
      <c r="BI196" s="16" t="s">
        <v>848</v>
      </c>
    </row>
    <row r="197" spans="1:61" s="1" customFormat="1" ht="215.1" customHeight="1" x14ac:dyDescent="0.25">
      <c r="A197"/>
      <c r="B197" s="1" t="s">
        <v>287</v>
      </c>
      <c r="C197" s="1" t="s">
        <v>287</v>
      </c>
      <c r="D197" s="1" t="s">
        <v>468</v>
      </c>
      <c r="E197" s="1" t="s">
        <v>469</v>
      </c>
      <c r="F197" s="1" t="s">
        <v>333</v>
      </c>
      <c r="G197" s="1" t="s">
        <v>131</v>
      </c>
      <c r="H197" s="1" t="s">
        <v>291</v>
      </c>
      <c r="I197" s="1" t="s">
        <v>464</v>
      </c>
      <c r="J197" s="1" t="s">
        <v>470</v>
      </c>
      <c r="K197" s="1" t="s">
        <v>471</v>
      </c>
      <c r="L197" s="1" t="s">
        <v>295</v>
      </c>
      <c r="N197" s="1" t="s">
        <v>472</v>
      </c>
      <c r="P197" s="1" t="s">
        <v>473</v>
      </c>
      <c r="T197" s="2"/>
      <c r="V197" s="1" t="s">
        <v>1</v>
      </c>
      <c r="Z197" s="1">
        <v>1</v>
      </c>
      <c r="AA197" s="1">
        <v>1</v>
      </c>
      <c r="AB197" s="1">
        <v>2</v>
      </c>
      <c r="AC197" s="1">
        <v>6</v>
      </c>
      <c r="BE197" s="1">
        <f t="shared" si="10"/>
        <v>10</v>
      </c>
      <c r="BF197" s="6">
        <v>525</v>
      </c>
      <c r="BG197" s="7">
        <f t="shared" si="11"/>
        <v>5250</v>
      </c>
      <c r="BH197" s="12">
        <v>275.89999999999998</v>
      </c>
      <c r="BI197" s="16" t="s">
        <v>848</v>
      </c>
    </row>
    <row r="198" spans="1:61" s="1" customFormat="1" ht="215.1" customHeight="1" x14ac:dyDescent="0.25">
      <c r="A198"/>
      <c r="B198" s="1" t="s">
        <v>287</v>
      </c>
      <c r="C198" s="1" t="s">
        <v>287</v>
      </c>
      <c r="D198" s="1" t="s">
        <v>474</v>
      </c>
      <c r="E198" s="1" t="s">
        <v>475</v>
      </c>
      <c r="F198" s="1" t="s">
        <v>333</v>
      </c>
      <c r="G198" s="1" t="s">
        <v>131</v>
      </c>
      <c r="H198" s="1" t="s">
        <v>291</v>
      </c>
      <c r="I198" s="1" t="s">
        <v>464</v>
      </c>
      <c r="J198" s="1" t="s">
        <v>476</v>
      </c>
      <c r="K198" s="1" t="s">
        <v>477</v>
      </c>
      <c r="L198" s="1" t="s">
        <v>295</v>
      </c>
      <c r="N198" s="1" t="s">
        <v>478</v>
      </c>
      <c r="P198" s="1" t="s">
        <v>479</v>
      </c>
      <c r="T198" s="2" t="s">
        <v>480</v>
      </c>
      <c r="V198" s="1" t="s">
        <v>1</v>
      </c>
      <c r="Z198" s="1">
        <v>1</v>
      </c>
      <c r="AB198" s="1">
        <v>1</v>
      </c>
      <c r="AC198" s="1">
        <v>2</v>
      </c>
      <c r="AD198" s="1">
        <v>1</v>
      </c>
      <c r="BE198" s="1">
        <f t="shared" si="10"/>
        <v>5</v>
      </c>
      <c r="BF198" s="6">
        <v>525</v>
      </c>
      <c r="BG198" s="7">
        <f t="shared" si="11"/>
        <v>2625</v>
      </c>
      <c r="BH198" s="12">
        <v>275.89999999999998</v>
      </c>
      <c r="BI198" s="16" t="s">
        <v>848</v>
      </c>
    </row>
    <row r="199" spans="1:61" s="1" customFormat="1" ht="215.1" customHeight="1" x14ac:dyDescent="0.25">
      <c r="A199"/>
      <c r="B199" s="1" t="s">
        <v>287</v>
      </c>
      <c r="C199" s="1" t="s">
        <v>287</v>
      </c>
      <c r="D199" s="1" t="s">
        <v>883</v>
      </c>
      <c r="E199" s="1" t="s">
        <v>884</v>
      </c>
      <c r="F199" s="1" t="s">
        <v>333</v>
      </c>
      <c r="G199" s="1" t="s">
        <v>131</v>
      </c>
      <c r="H199" s="1" t="s">
        <v>291</v>
      </c>
      <c r="I199" s="1" t="s">
        <v>414</v>
      </c>
      <c r="J199" s="1" t="s">
        <v>885</v>
      </c>
      <c r="K199" s="1" t="s">
        <v>886</v>
      </c>
      <c r="L199" s="1" t="s">
        <v>295</v>
      </c>
      <c r="N199" s="1" t="s">
        <v>171</v>
      </c>
      <c r="P199" s="1" t="s">
        <v>311</v>
      </c>
      <c r="T199" s="2"/>
      <c r="V199" s="1" t="s">
        <v>1</v>
      </c>
      <c r="Y199" s="1">
        <v>1</v>
      </c>
      <c r="AB199" s="1">
        <v>1</v>
      </c>
      <c r="BE199" s="1">
        <f t="shared" si="10"/>
        <v>2</v>
      </c>
      <c r="BF199" s="6">
        <v>695</v>
      </c>
      <c r="BG199" s="7">
        <f t="shared" si="11"/>
        <v>1390</v>
      </c>
      <c r="BH199" s="12">
        <v>353.95000000000005</v>
      </c>
      <c r="BI199" s="16" t="s">
        <v>848</v>
      </c>
    </row>
    <row r="200" spans="1:61" s="1" customFormat="1" ht="215.1" customHeight="1" x14ac:dyDescent="0.25">
      <c r="A200"/>
      <c r="B200" s="1" t="s">
        <v>287</v>
      </c>
      <c r="C200" s="1" t="s">
        <v>287</v>
      </c>
      <c r="D200" s="1" t="s">
        <v>887</v>
      </c>
      <c r="E200" s="1" t="s">
        <v>888</v>
      </c>
      <c r="F200" s="1" t="s">
        <v>333</v>
      </c>
      <c r="G200" s="1" t="s">
        <v>131</v>
      </c>
      <c r="H200" s="1" t="s">
        <v>291</v>
      </c>
      <c r="I200" s="1" t="s">
        <v>414</v>
      </c>
      <c r="J200" s="1" t="s">
        <v>889</v>
      </c>
      <c r="K200" s="1" t="s">
        <v>886</v>
      </c>
      <c r="L200" s="1" t="s">
        <v>295</v>
      </c>
      <c r="N200" s="1" t="s">
        <v>299</v>
      </c>
      <c r="P200" s="1" t="s">
        <v>439</v>
      </c>
      <c r="T200" s="2"/>
      <c r="V200" s="1" t="s">
        <v>1</v>
      </c>
      <c r="Y200" s="1">
        <v>2</v>
      </c>
      <c r="Z200" s="1">
        <v>4</v>
      </c>
      <c r="AA200" s="1">
        <v>3</v>
      </c>
      <c r="AB200" s="1">
        <v>5</v>
      </c>
      <c r="AC200" s="1">
        <v>5</v>
      </c>
      <c r="AD200" s="1">
        <v>4</v>
      </c>
      <c r="BE200" s="1">
        <f t="shared" si="10"/>
        <v>23</v>
      </c>
      <c r="BF200" s="6">
        <v>695</v>
      </c>
      <c r="BG200" s="7">
        <f t="shared" si="11"/>
        <v>15985</v>
      </c>
      <c r="BH200" s="12">
        <v>353.95000000000005</v>
      </c>
      <c r="BI200" s="16" t="s">
        <v>848</v>
      </c>
    </row>
    <row r="201" spans="1:61" s="1" customFormat="1" ht="215.1" customHeight="1" x14ac:dyDescent="0.25">
      <c r="A201"/>
      <c r="B201" s="1" t="s">
        <v>287</v>
      </c>
      <c r="C201" s="1" t="s">
        <v>287</v>
      </c>
      <c r="D201" s="1" t="s">
        <v>890</v>
      </c>
      <c r="E201" s="1" t="s">
        <v>891</v>
      </c>
      <c r="F201" s="1" t="s">
        <v>333</v>
      </c>
      <c r="G201" s="1" t="s">
        <v>131</v>
      </c>
      <c r="H201" s="1" t="s">
        <v>291</v>
      </c>
      <c r="I201" s="1" t="s">
        <v>414</v>
      </c>
      <c r="J201" s="1" t="s">
        <v>892</v>
      </c>
      <c r="K201" s="1" t="s">
        <v>893</v>
      </c>
      <c r="L201" s="1" t="s">
        <v>295</v>
      </c>
      <c r="N201" s="1" t="s">
        <v>472</v>
      </c>
      <c r="P201" s="1" t="s">
        <v>473</v>
      </c>
      <c r="T201" s="2"/>
      <c r="V201" s="1" t="s">
        <v>1</v>
      </c>
      <c r="Z201" s="1">
        <v>6</v>
      </c>
      <c r="AA201" s="1">
        <v>1</v>
      </c>
      <c r="AB201" s="1">
        <v>4</v>
      </c>
      <c r="AC201" s="1">
        <v>5</v>
      </c>
      <c r="AD201" s="1">
        <v>8</v>
      </c>
      <c r="BE201" s="1">
        <f t="shared" si="10"/>
        <v>24</v>
      </c>
      <c r="BF201" s="6">
        <v>695</v>
      </c>
      <c r="BG201" s="7">
        <f t="shared" si="11"/>
        <v>16680</v>
      </c>
      <c r="BH201" s="12">
        <v>353.95000000000005</v>
      </c>
      <c r="BI201" s="16" t="s">
        <v>848</v>
      </c>
    </row>
    <row r="202" spans="1:61" s="1" customFormat="1" ht="215.1" customHeight="1" x14ac:dyDescent="0.25">
      <c r="A202"/>
      <c r="B202" s="1" t="s">
        <v>287</v>
      </c>
      <c r="C202" s="1" t="s">
        <v>287</v>
      </c>
      <c r="D202" s="1" t="s">
        <v>508</v>
      </c>
      <c r="E202" s="1" t="s">
        <v>509</v>
      </c>
      <c r="F202" s="1" t="s">
        <v>333</v>
      </c>
      <c r="G202" s="1" t="s">
        <v>131</v>
      </c>
      <c r="H202" s="1" t="s">
        <v>291</v>
      </c>
      <c r="I202" s="1" t="s">
        <v>414</v>
      </c>
      <c r="J202" s="1" t="s">
        <v>504</v>
      </c>
      <c r="K202" s="1" t="s">
        <v>505</v>
      </c>
      <c r="L202" s="1" t="s">
        <v>295</v>
      </c>
      <c r="N202" s="1" t="s">
        <v>510</v>
      </c>
      <c r="P202" s="1" t="s">
        <v>311</v>
      </c>
      <c r="T202" s="2"/>
      <c r="V202" s="1" t="s">
        <v>1</v>
      </c>
      <c r="Z202" s="1">
        <v>8</v>
      </c>
      <c r="AA202" s="1">
        <v>2</v>
      </c>
      <c r="AB202" s="1">
        <v>13</v>
      </c>
      <c r="AC202" s="1">
        <v>10</v>
      </c>
      <c r="AD202" s="1">
        <v>4</v>
      </c>
      <c r="BE202" s="1">
        <f t="shared" si="10"/>
        <v>37</v>
      </c>
      <c r="BF202" s="6">
        <v>695</v>
      </c>
      <c r="BG202" s="7">
        <f t="shared" si="11"/>
        <v>25715</v>
      </c>
      <c r="BH202" s="12">
        <v>353.95000000000005</v>
      </c>
      <c r="BI202" s="16" t="s">
        <v>848</v>
      </c>
    </row>
    <row r="203" spans="1:61" s="1" customFormat="1" ht="215.1" customHeight="1" x14ac:dyDescent="0.25">
      <c r="A203"/>
      <c r="B203" s="1" t="s">
        <v>287</v>
      </c>
      <c r="C203" s="1" t="s">
        <v>287</v>
      </c>
      <c r="D203" s="1" t="s">
        <v>502</v>
      </c>
      <c r="E203" s="1" t="s">
        <v>503</v>
      </c>
      <c r="F203" s="1" t="s">
        <v>333</v>
      </c>
      <c r="G203" s="1" t="s">
        <v>131</v>
      </c>
      <c r="H203" s="1" t="s">
        <v>291</v>
      </c>
      <c r="I203" s="1" t="s">
        <v>414</v>
      </c>
      <c r="J203" s="1" t="s">
        <v>504</v>
      </c>
      <c r="K203" s="1" t="s">
        <v>505</v>
      </c>
      <c r="L203" s="1" t="s">
        <v>295</v>
      </c>
      <c r="N203" s="1" t="s">
        <v>506</v>
      </c>
      <c r="P203" s="1" t="s">
        <v>507</v>
      </c>
      <c r="T203" s="2"/>
      <c r="V203" s="1" t="s">
        <v>1</v>
      </c>
      <c r="Z203" s="1">
        <v>5</v>
      </c>
      <c r="AA203" s="1">
        <v>7</v>
      </c>
      <c r="AB203" s="1">
        <v>10</v>
      </c>
      <c r="AC203" s="1">
        <v>15</v>
      </c>
      <c r="AD203" s="1">
        <v>15</v>
      </c>
      <c r="BE203" s="1">
        <f t="shared" si="10"/>
        <v>52</v>
      </c>
      <c r="BF203" s="6">
        <v>695</v>
      </c>
      <c r="BG203" s="7">
        <f t="shared" si="11"/>
        <v>36140</v>
      </c>
      <c r="BH203" s="12">
        <v>353.95000000000005</v>
      </c>
      <c r="BI203" s="16" t="s">
        <v>848</v>
      </c>
    </row>
    <row r="204" spans="1:61" s="1" customFormat="1" ht="215.1" customHeight="1" x14ac:dyDescent="0.25">
      <c r="A204"/>
      <c r="B204" s="1" t="s">
        <v>287</v>
      </c>
      <c r="C204" s="1" t="s">
        <v>287</v>
      </c>
      <c r="D204" s="1" t="s">
        <v>516</v>
      </c>
      <c r="E204" s="1" t="s">
        <v>517</v>
      </c>
      <c r="F204" s="1" t="s">
        <v>333</v>
      </c>
      <c r="G204" s="1" t="s">
        <v>131</v>
      </c>
      <c r="H204" s="1" t="s">
        <v>291</v>
      </c>
      <c r="I204" s="1" t="s">
        <v>414</v>
      </c>
      <c r="J204" s="1" t="s">
        <v>513</v>
      </c>
      <c r="K204" s="1" t="s">
        <v>514</v>
      </c>
      <c r="L204" s="1" t="s">
        <v>295</v>
      </c>
      <c r="N204" s="1" t="s">
        <v>518</v>
      </c>
      <c r="P204" s="1" t="s">
        <v>455</v>
      </c>
      <c r="T204" s="2"/>
      <c r="V204" s="1" t="s">
        <v>1</v>
      </c>
      <c r="Z204" s="1">
        <v>7</v>
      </c>
      <c r="AA204" s="1">
        <v>10</v>
      </c>
      <c r="AB204" s="1">
        <v>10</v>
      </c>
      <c r="AC204" s="1">
        <v>8</v>
      </c>
      <c r="AD204" s="1">
        <v>2</v>
      </c>
      <c r="BE204" s="1">
        <f t="shared" si="10"/>
        <v>37</v>
      </c>
      <c r="BF204" s="6">
        <v>775</v>
      </c>
      <c r="BG204" s="7">
        <f t="shared" si="11"/>
        <v>28675</v>
      </c>
      <c r="BH204" s="12">
        <v>390.65000000000003</v>
      </c>
      <c r="BI204" s="16" t="s">
        <v>848</v>
      </c>
    </row>
    <row r="205" spans="1:61" s="1" customFormat="1" ht="215.1" customHeight="1" x14ac:dyDescent="0.25">
      <c r="A205"/>
      <c r="B205" s="1" t="s">
        <v>287</v>
      </c>
      <c r="C205" s="1" t="s">
        <v>287</v>
      </c>
      <c r="D205" s="1" t="s">
        <v>511</v>
      </c>
      <c r="E205" s="1" t="s">
        <v>512</v>
      </c>
      <c r="F205" s="1" t="s">
        <v>333</v>
      </c>
      <c r="G205" s="1" t="s">
        <v>131</v>
      </c>
      <c r="H205" s="1" t="s">
        <v>291</v>
      </c>
      <c r="I205" s="1" t="s">
        <v>414</v>
      </c>
      <c r="J205" s="1" t="s">
        <v>513</v>
      </c>
      <c r="K205" s="1" t="s">
        <v>514</v>
      </c>
      <c r="L205" s="1" t="s">
        <v>295</v>
      </c>
      <c r="N205" s="1" t="s">
        <v>515</v>
      </c>
      <c r="P205" s="1" t="s">
        <v>439</v>
      </c>
      <c r="T205" s="2"/>
      <c r="V205" s="1" t="s">
        <v>1</v>
      </c>
      <c r="Z205" s="1">
        <v>4</v>
      </c>
      <c r="AA205" s="1">
        <v>10</v>
      </c>
      <c r="AB205" s="1">
        <v>10</v>
      </c>
      <c r="AC205" s="1">
        <v>8</v>
      </c>
      <c r="AD205" s="1">
        <v>5</v>
      </c>
      <c r="BE205" s="1">
        <f t="shared" si="10"/>
        <v>37</v>
      </c>
      <c r="BF205" s="6">
        <v>775</v>
      </c>
      <c r="BG205" s="7">
        <f t="shared" si="11"/>
        <v>28675</v>
      </c>
      <c r="BH205" s="12">
        <v>390.65000000000003</v>
      </c>
      <c r="BI205" s="16" t="s">
        <v>848</v>
      </c>
    </row>
    <row r="206" spans="1:61" s="1" customFormat="1" ht="215.1" customHeight="1" x14ac:dyDescent="0.25">
      <c r="A206"/>
      <c r="B206" s="1" t="s">
        <v>287</v>
      </c>
      <c r="C206" s="1" t="s">
        <v>287</v>
      </c>
      <c r="D206" s="1" t="s">
        <v>894</v>
      </c>
      <c r="E206" s="1" t="s">
        <v>895</v>
      </c>
      <c r="F206" s="1" t="s">
        <v>333</v>
      </c>
      <c r="G206" s="1" t="s">
        <v>131</v>
      </c>
      <c r="H206" s="1" t="s">
        <v>369</v>
      </c>
      <c r="I206" s="1" t="s">
        <v>370</v>
      </c>
      <c r="J206" s="1" t="s">
        <v>896</v>
      </c>
      <c r="K206" s="1" t="s">
        <v>897</v>
      </c>
      <c r="L206" s="1" t="s">
        <v>295</v>
      </c>
      <c r="N206" s="1" t="s">
        <v>171</v>
      </c>
      <c r="P206" s="1" t="s">
        <v>311</v>
      </c>
      <c r="T206" s="2"/>
      <c r="V206" s="1" t="s">
        <v>1</v>
      </c>
      <c r="AD206" s="1">
        <v>3</v>
      </c>
      <c r="BE206" s="1">
        <f t="shared" si="10"/>
        <v>3</v>
      </c>
      <c r="BF206" s="6">
        <v>225</v>
      </c>
      <c r="BG206" s="7">
        <f t="shared" si="11"/>
        <v>675</v>
      </c>
      <c r="BH206" s="12">
        <v>138.25</v>
      </c>
      <c r="BI206" s="16" t="s">
        <v>848</v>
      </c>
    </row>
    <row r="207" spans="1:61" s="1" customFormat="1" ht="215.1" customHeight="1" x14ac:dyDescent="0.25">
      <c r="A207"/>
      <c r="B207" s="1" t="s">
        <v>287</v>
      </c>
      <c r="C207" s="1" t="s">
        <v>287</v>
      </c>
      <c r="D207" s="1" t="s">
        <v>519</v>
      </c>
      <c r="E207" s="1" t="s">
        <v>520</v>
      </c>
      <c r="F207" s="1" t="s">
        <v>333</v>
      </c>
      <c r="G207" s="1" t="s">
        <v>131</v>
      </c>
      <c r="H207" s="1" t="s">
        <v>521</v>
      </c>
      <c r="I207" s="1" t="s">
        <v>522</v>
      </c>
      <c r="J207" s="1" t="s">
        <v>523</v>
      </c>
      <c r="K207" s="1" t="s">
        <v>524</v>
      </c>
      <c r="L207" s="1" t="s">
        <v>295</v>
      </c>
      <c r="N207" s="1" t="s">
        <v>403</v>
      </c>
      <c r="P207" s="1" t="s">
        <v>404</v>
      </c>
      <c r="T207" s="2"/>
      <c r="V207" s="1" t="s">
        <v>1</v>
      </c>
      <c r="Z207" s="1">
        <v>5</v>
      </c>
      <c r="AA207" s="1">
        <v>8</v>
      </c>
      <c r="AB207" s="1">
        <v>4</v>
      </c>
      <c r="AC207" s="1">
        <v>6</v>
      </c>
      <c r="AD207" s="1">
        <v>4</v>
      </c>
      <c r="BE207" s="1">
        <f t="shared" si="10"/>
        <v>27</v>
      </c>
      <c r="BF207" s="6">
        <v>275</v>
      </c>
      <c r="BG207" s="7">
        <f t="shared" si="11"/>
        <v>7425</v>
      </c>
      <c r="BH207" s="12">
        <v>161.19999999999999</v>
      </c>
      <c r="BI207" s="16" t="s">
        <v>848</v>
      </c>
    </row>
    <row r="208" spans="1:61" s="1" customFormat="1" ht="215.1" customHeight="1" x14ac:dyDescent="0.25">
      <c r="A208"/>
      <c r="B208" s="1" t="s">
        <v>287</v>
      </c>
      <c r="C208" s="1" t="s">
        <v>287</v>
      </c>
      <c r="D208" s="1" t="s">
        <v>525</v>
      </c>
      <c r="E208" s="1" t="s">
        <v>526</v>
      </c>
      <c r="F208" s="1" t="s">
        <v>333</v>
      </c>
      <c r="G208" s="1" t="s">
        <v>131</v>
      </c>
      <c r="H208" s="1" t="s">
        <v>521</v>
      </c>
      <c r="I208" s="1" t="s">
        <v>522</v>
      </c>
      <c r="J208" s="1" t="s">
        <v>527</v>
      </c>
      <c r="K208" s="1" t="s">
        <v>528</v>
      </c>
      <c r="L208" s="1" t="s">
        <v>295</v>
      </c>
      <c r="N208" s="1" t="s">
        <v>529</v>
      </c>
      <c r="P208" s="1" t="s">
        <v>530</v>
      </c>
      <c r="T208" s="2"/>
      <c r="V208" s="1" t="s">
        <v>1</v>
      </c>
      <c r="AB208" s="1">
        <v>1</v>
      </c>
      <c r="AC208" s="1">
        <v>5</v>
      </c>
      <c r="BE208" s="1">
        <f t="shared" si="10"/>
        <v>6</v>
      </c>
      <c r="BF208" s="6">
        <v>275</v>
      </c>
      <c r="BG208" s="7">
        <f t="shared" si="11"/>
        <v>1650</v>
      </c>
      <c r="BH208" s="12">
        <v>161.19999999999999</v>
      </c>
      <c r="BI208" s="16" t="s">
        <v>848</v>
      </c>
    </row>
    <row r="209" spans="1:61" s="1" customFormat="1" ht="215.1" customHeight="1" x14ac:dyDescent="0.25">
      <c r="A209"/>
      <c r="B209" s="1" t="s">
        <v>287</v>
      </c>
      <c r="C209" s="1" t="s">
        <v>287</v>
      </c>
      <c r="D209" s="1" t="s">
        <v>898</v>
      </c>
      <c r="E209" s="1" t="s">
        <v>899</v>
      </c>
      <c r="F209" s="1" t="s">
        <v>333</v>
      </c>
      <c r="G209" s="1" t="s">
        <v>131</v>
      </c>
      <c r="H209" s="1" t="s">
        <v>369</v>
      </c>
      <c r="I209" s="1" t="s">
        <v>493</v>
      </c>
      <c r="J209" s="1" t="s">
        <v>900</v>
      </c>
      <c r="K209" s="1" t="s">
        <v>901</v>
      </c>
      <c r="L209" s="1" t="s">
        <v>295</v>
      </c>
      <c r="N209" s="1" t="s">
        <v>772</v>
      </c>
      <c r="P209" s="1" t="s">
        <v>773</v>
      </c>
      <c r="T209" s="2"/>
      <c r="V209" s="1" t="s">
        <v>1</v>
      </c>
      <c r="Z209" s="1">
        <v>1</v>
      </c>
      <c r="AA209" s="1">
        <v>1</v>
      </c>
      <c r="AB209" s="1">
        <v>1</v>
      </c>
      <c r="BE209" s="1">
        <f t="shared" si="10"/>
        <v>3</v>
      </c>
      <c r="BF209" s="6">
        <v>450</v>
      </c>
      <c r="BG209" s="7">
        <f t="shared" si="11"/>
        <v>1350</v>
      </c>
      <c r="BH209" s="12">
        <v>241.5</v>
      </c>
      <c r="BI209" s="16" t="s">
        <v>848</v>
      </c>
    </row>
    <row r="210" spans="1:61" s="1" customFormat="1" ht="215.1" customHeight="1" x14ac:dyDescent="0.25">
      <c r="A210"/>
      <c r="B210" s="1" t="s">
        <v>287</v>
      </c>
      <c r="C210" s="1" t="s">
        <v>287</v>
      </c>
      <c r="D210" s="1" t="s">
        <v>535</v>
      </c>
      <c r="E210" s="1" t="s">
        <v>536</v>
      </c>
      <c r="F210" s="1" t="s">
        <v>333</v>
      </c>
      <c r="G210" s="1" t="s">
        <v>131</v>
      </c>
      <c r="H210" s="1" t="s">
        <v>369</v>
      </c>
      <c r="I210" s="1" t="s">
        <v>493</v>
      </c>
      <c r="J210" s="1" t="s">
        <v>533</v>
      </c>
      <c r="K210" s="1" t="s">
        <v>534</v>
      </c>
      <c r="L210" s="1" t="s">
        <v>295</v>
      </c>
      <c r="N210" s="1" t="s">
        <v>336</v>
      </c>
      <c r="P210" s="1" t="s">
        <v>337</v>
      </c>
      <c r="T210" s="2"/>
      <c r="V210" s="1" t="s">
        <v>1</v>
      </c>
      <c r="Z210" s="1">
        <v>3</v>
      </c>
      <c r="BE210" s="1">
        <f t="shared" si="10"/>
        <v>3</v>
      </c>
      <c r="BF210" s="6">
        <v>450</v>
      </c>
      <c r="BG210" s="7">
        <f t="shared" si="11"/>
        <v>1350</v>
      </c>
      <c r="BH210" s="12">
        <v>241.5</v>
      </c>
      <c r="BI210" s="16" t="s">
        <v>848</v>
      </c>
    </row>
    <row r="211" spans="1:61" s="1" customFormat="1" ht="215.1" customHeight="1" x14ac:dyDescent="0.25">
      <c r="A211"/>
      <c r="B211" s="1" t="s">
        <v>287</v>
      </c>
      <c r="C211" s="1" t="s">
        <v>287</v>
      </c>
      <c r="D211" s="1" t="s">
        <v>531</v>
      </c>
      <c r="E211" s="1" t="s">
        <v>532</v>
      </c>
      <c r="F211" s="1" t="s">
        <v>333</v>
      </c>
      <c r="G211" s="1" t="s">
        <v>131</v>
      </c>
      <c r="H211" s="1" t="s">
        <v>369</v>
      </c>
      <c r="I211" s="1" t="s">
        <v>493</v>
      </c>
      <c r="J211" s="1" t="s">
        <v>533</v>
      </c>
      <c r="K211" s="1" t="s">
        <v>534</v>
      </c>
      <c r="L211" s="1" t="s">
        <v>295</v>
      </c>
      <c r="N211" s="1" t="s">
        <v>403</v>
      </c>
      <c r="P211" s="1" t="s">
        <v>404</v>
      </c>
      <c r="T211" s="2"/>
      <c r="V211" s="1" t="s">
        <v>1</v>
      </c>
      <c r="AA211" s="1">
        <v>3</v>
      </c>
      <c r="AB211" s="1">
        <v>1</v>
      </c>
      <c r="AD211" s="1">
        <v>3</v>
      </c>
      <c r="BE211" s="1">
        <f t="shared" si="10"/>
        <v>7</v>
      </c>
      <c r="BF211" s="6">
        <v>450</v>
      </c>
      <c r="BG211" s="7">
        <f t="shared" si="11"/>
        <v>3150</v>
      </c>
      <c r="BH211" s="12">
        <v>241.5</v>
      </c>
      <c r="BI211" s="16" t="s">
        <v>848</v>
      </c>
    </row>
    <row r="212" spans="1:61" s="1" customFormat="1" ht="215.1" customHeight="1" x14ac:dyDescent="0.25">
      <c r="A212"/>
      <c r="B212" s="1" t="s">
        <v>287</v>
      </c>
      <c r="C212" s="1" t="s">
        <v>287</v>
      </c>
      <c r="D212" s="1" t="s">
        <v>537</v>
      </c>
      <c r="E212" s="1" t="s">
        <v>538</v>
      </c>
      <c r="F212" s="1" t="s">
        <v>333</v>
      </c>
      <c r="G212" s="1" t="s">
        <v>131</v>
      </c>
      <c r="H212" s="1" t="s">
        <v>369</v>
      </c>
      <c r="I212" s="1" t="s">
        <v>493</v>
      </c>
      <c r="J212" s="1" t="s">
        <v>539</v>
      </c>
      <c r="K212" s="1" t="s">
        <v>540</v>
      </c>
      <c r="L212" s="1" t="s">
        <v>295</v>
      </c>
      <c r="N212" s="1" t="s">
        <v>529</v>
      </c>
      <c r="P212" s="1" t="s">
        <v>530</v>
      </c>
      <c r="T212" s="2"/>
      <c r="V212" s="1" t="s">
        <v>1</v>
      </c>
      <c r="AD212" s="1">
        <v>2</v>
      </c>
      <c r="BE212" s="1">
        <f t="shared" si="10"/>
        <v>2</v>
      </c>
      <c r="BF212" s="6">
        <v>350</v>
      </c>
      <c r="BG212" s="7">
        <f t="shared" si="11"/>
        <v>700</v>
      </c>
      <c r="BH212" s="12">
        <v>195.60000000000002</v>
      </c>
      <c r="BI212" s="16" t="s">
        <v>848</v>
      </c>
    </row>
    <row r="213" spans="1:61" s="1" customFormat="1" ht="215.1" customHeight="1" x14ac:dyDescent="0.25">
      <c r="A213"/>
      <c r="B213" s="1" t="s">
        <v>287</v>
      </c>
      <c r="C213" s="1" t="s">
        <v>287</v>
      </c>
      <c r="D213" s="1" t="s">
        <v>545</v>
      </c>
      <c r="E213" s="1" t="s">
        <v>546</v>
      </c>
      <c r="F213" s="1" t="s">
        <v>333</v>
      </c>
      <c r="G213" s="1" t="s">
        <v>131</v>
      </c>
      <c r="H213" s="1" t="s">
        <v>521</v>
      </c>
      <c r="I213" s="1" t="s">
        <v>522</v>
      </c>
      <c r="J213" s="1" t="s">
        <v>547</v>
      </c>
      <c r="K213" s="1" t="s">
        <v>548</v>
      </c>
      <c r="L213" s="1" t="s">
        <v>295</v>
      </c>
      <c r="N213" s="1" t="s">
        <v>549</v>
      </c>
      <c r="P213" s="1" t="s">
        <v>550</v>
      </c>
      <c r="T213" s="2"/>
      <c r="V213" s="1" t="s">
        <v>1</v>
      </c>
      <c r="AC213" s="1">
        <v>5</v>
      </c>
      <c r="AD213" s="1">
        <v>3</v>
      </c>
      <c r="BE213" s="1">
        <f t="shared" si="10"/>
        <v>8</v>
      </c>
      <c r="BF213" s="6">
        <v>350</v>
      </c>
      <c r="BG213" s="7">
        <f t="shared" si="11"/>
        <v>2800</v>
      </c>
      <c r="BH213" s="12">
        <v>195.60000000000002</v>
      </c>
      <c r="BI213" s="16" t="s">
        <v>848</v>
      </c>
    </row>
    <row r="214" spans="1:61" s="1" customFormat="1" ht="215.1" customHeight="1" x14ac:dyDescent="0.25">
      <c r="A214"/>
      <c r="B214" s="1" t="s">
        <v>287</v>
      </c>
      <c r="C214" s="1" t="s">
        <v>287</v>
      </c>
      <c r="D214" s="1" t="s">
        <v>902</v>
      </c>
      <c r="E214" s="1" t="s">
        <v>903</v>
      </c>
      <c r="F214" s="1" t="s">
        <v>333</v>
      </c>
      <c r="G214" s="1" t="s">
        <v>131</v>
      </c>
      <c r="H214" s="1" t="s">
        <v>291</v>
      </c>
      <c r="I214" s="1" t="s">
        <v>292</v>
      </c>
      <c r="J214" s="1" t="s">
        <v>904</v>
      </c>
      <c r="K214" s="1" t="s">
        <v>905</v>
      </c>
      <c r="L214" s="1" t="s">
        <v>295</v>
      </c>
      <c r="N214" s="1" t="s">
        <v>171</v>
      </c>
      <c r="P214" s="1" t="s">
        <v>311</v>
      </c>
      <c r="T214" s="2" t="s">
        <v>906</v>
      </c>
      <c r="U214" s="1" t="s">
        <v>907</v>
      </c>
      <c r="V214" s="1" t="s">
        <v>1</v>
      </c>
      <c r="AB214" s="1">
        <v>2</v>
      </c>
      <c r="BE214" s="1">
        <f t="shared" si="10"/>
        <v>2</v>
      </c>
      <c r="BF214" s="6">
        <v>795</v>
      </c>
      <c r="BG214" s="7">
        <f t="shared" si="11"/>
        <v>1590</v>
      </c>
      <c r="BH214" s="12">
        <v>399.8</v>
      </c>
      <c r="BI214" s="16" t="s">
        <v>848</v>
      </c>
    </row>
    <row r="215" spans="1:61" s="1" customFormat="1" ht="215.1" customHeight="1" x14ac:dyDescent="0.25">
      <c r="A215"/>
      <c r="B215" s="1" t="s">
        <v>287</v>
      </c>
      <c r="C215" s="1" t="s">
        <v>287</v>
      </c>
      <c r="D215" s="1" t="s">
        <v>908</v>
      </c>
      <c r="E215" s="1" t="s">
        <v>909</v>
      </c>
      <c r="F215" s="1" t="s">
        <v>333</v>
      </c>
      <c r="G215" s="1" t="s">
        <v>131</v>
      </c>
      <c r="H215" s="1" t="s">
        <v>291</v>
      </c>
      <c r="I215" s="1" t="s">
        <v>292</v>
      </c>
      <c r="J215" s="1" t="s">
        <v>904</v>
      </c>
      <c r="K215" s="1" t="s">
        <v>905</v>
      </c>
      <c r="L215" s="1" t="s">
        <v>295</v>
      </c>
      <c r="N215" s="1" t="s">
        <v>686</v>
      </c>
      <c r="P215" s="1" t="s">
        <v>687</v>
      </c>
      <c r="T215" s="2" t="s">
        <v>906</v>
      </c>
      <c r="U215" s="1" t="s">
        <v>907</v>
      </c>
      <c r="V215" s="1" t="s">
        <v>1</v>
      </c>
      <c r="AB215" s="1">
        <v>2</v>
      </c>
      <c r="BE215" s="1">
        <f t="shared" si="10"/>
        <v>2</v>
      </c>
      <c r="BF215" s="6">
        <v>795</v>
      </c>
      <c r="BG215" s="7">
        <f t="shared" si="11"/>
        <v>1590</v>
      </c>
      <c r="BH215" s="12">
        <v>399.8</v>
      </c>
      <c r="BI215" s="16" t="s">
        <v>848</v>
      </c>
    </row>
    <row r="216" spans="1:61" s="1" customFormat="1" ht="215.1" customHeight="1" x14ac:dyDescent="0.25">
      <c r="A216"/>
      <c r="B216" s="1" t="s">
        <v>287</v>
      </c>
      <c r="C216" s="1" t="s">
        <v>287</v>
      </c>
      <c r="D216" s="1" t="s">
        <v>910</v>
      </c>
      <c r="E216" s="1" t="s">
        <v>911</v>
      </c>
      <c r="F216" s="1" t="s">
        <v>333</v>
      </c>
      <c r="G216" s="1" t="s">
        <v>131</v>
      </c>
      <c r="H216" s="1" t="s">
        <v>291</v>
      </c>
      <c r="I216" s="1" t="s">
        <v>292</v>
      </c>
      <c r="J216" s="1" t="s">
        <v>912</v>
      </c>
      <c r="K216" s="1" t="s">
        <v>913</v>
      </c>
      <c r="L216" s="1" t="s">
        <v>295</v>
      </c>
      <c r="N216" s="1" t="s">
        <v>914</v>
      </c>
      <c r="P216" s="1" t="s">
        <v>404</v>
      </c>
      <c r="T216" s="2"/>
      <c r="V216" s="1" t="s">
        <v>1</v>
      </c>
      <c r="Z216" s="1">
        <v>3</v>
      </c>
      <c r="AA216" s="1">
        <v>1</v>
      </c>
      <c r="AB216" s="1">
        <v>1</v>
      </c>
      <c r="BE216" s="1">
        <f t="shared" si="10"/>
        <v>5</v>
      </c>
      <c r="BF216" s="6">
        <v>595</v>
      </c>
      <c r="BG216" s="7">
        <f t="shared" si="11"/>
        <v>2975</v>
      </c>
      <c r="BH216" s="12">
        <v>308.05</v>
      </c>
      <c r="BI216" s="16" t="s">
        <v>848</v>
      </c>
    </row>
    <row r="217" spans="1:61" s="1" customFormat="1" ht="215.1" customHeight="1" x14ac:dyDescent="0.25">
      <c r="A217"/>
      <c r="B217" s="1" t="s">
        <v>287</v>
      </c>
      <c r="C217" s="1" t="s">
        <v>287</v>
      </c>
      <c r="D217" s="1" t="s">
        <v>915</v>
      </c>
      <c r="E217" s="1" t="s">
        <v>916</v>
      </c>
      <c r="F217" s="1" t="s">
        <v>333</v>
      </c>
      <c r="G217" s="1" t="s">
        <v>131</v>
      </c>
      <c r="H217" s="1" t="s">
        <v>291</v>
      </c>
      <c r="I217" s="1" t="s">
        <v>292</v>
      </c>
      <c r="J217" s="1" t="s">
        <v>917</v>
      </c>
      <c r="K217" s="1" t="s">
        <v>918</v>
      </c>
      <c r="L217" s="1" t="s">
        <v>295</v>
      </c>
      <c r="N217" s="1" t="s">
        <v>914</v>
      </c>
      <c r="P217" s="1" t="s">
        <v>404</v>
      </c>
      <c r="T217" s="2"/>
      <c r="V217" s="1" t="s">
        <v>1</v>
      </c>
      <c r="AB217" s="1">
        <v>2</v>
      </c>
      <c r="BE217" s="1">
        <f t="shared" si="10"/>
        <v>2</v>
      </c>
      <c r="BF217" s="6">
        <v>575</v>
      </c>
      <c r="BG217" s="7">
        <f t="shared" si="11"/>
        <v>1150</v>
      </c>
      <c r="BH217" s="12">
        <v>298.85000000000002</v>
      </c>
      <c r="BI217" s="16" t="s">
        <v>848</v>
      </c>
    </row>
    <row r="218" spans="1:61" s="1" customFormat="1" ht="215.1" customHeight="1" x14ac:dyDescent="0.25">
      <c r="A218"/>
      <c r="B218" s="1" t="s">
        <v>287</v>
      </c>
      <c r="C218" s="1" t="s">
        <v>287</v>
      </c>
      <c r="D218" s="1" t="s">
        <v>919</v>
      </c>
      <c r="E218" s="1" t="s">
        <v>920</v>
      </c>
      <c r="F218" s="1" t="s">
        <v>333</v>
      </c>
      <c r="G218" s="1" t="s">
        <v>131</v>
      </c>
      <c r="H218" s="1" t="s">
        <v>291</v>
      </c>
      <c r="I218" s="1" t="s">
        <v>340</v>
      </c>
      <c r="J218" s="1" t="s">
        <v>921</v>
      </c>
      <c r="K218" s="1" t="s">
        <v>922</v>
      </c>
      <c r="L218" s="1" t="s">
        <v>295</v>
      </c>
      <c r="N218" s="1" t="s">
        <v>472</v>
      </c>
      <c r="P218" s="1" t="s">
        <v>473</v>
      </c>
      <c r="S218" s="1" t="s">
        <v>923</v>
      </c>
      <c r="T218" s="2"/>
      <c r="V218" s="1" t="s">
        <v>1</v>
      </c>
      <c r="AA218" s="1">
        <v>2</v>
      </c>
      <c r="AB218" s="1">
        <v>1</v>
      </c>
      <c r="AD218" s="1">
        <v>1</v>
      </c>
      <c r="BE218" s="1">
        <f t="shared" si="10"/>
        <v>4</v>
      </c>
      <c r="BF218" s="6">
        <v>795</v>
      </c>
      <c r="BG218" s="7">
        <f t="shared" si="11"/>
        <v>3180</v>
      </c>
      <c r="BH218" s="12">
        <v>399.8</v>
      </c>
      <c r="BI218" s="16" t="s">
        <v>848</v>
      </c>
    </row>
    <row r="219" spans="1:61" s="1" customFormat="1" ht="215.1" customHeight="1" x14ac:dyDescent="0.25">
      <c r="A219"/>
      <c r="B219" s="1" t="s">
        <v>287</v>
      </c>
      <c r="C219" s="1" t="s">
        <v>287</v>
      </c>
      <c r="D219" s="1" t="s">
        <v>924</v>
      </c>
      <c r="E219" s="1" t="s">
        <v>925</v>
      </c>
      <c r="F219" s="1" t="s">
        <v>333</v>
      </c>
      <c r="G219" s="1" t="s">
        <v>131</v>
      </c>
      <c r="H219" s="1" t="s">
        <v>291</v>
      </c>
      <c r="I219" s="1" t="s">
        <v>926</v>
      </c>
      <c r="J219" s="1" t="s">
        <v>927</v>
      </c>
      <c r="K219" s="1" t="s">
        <v>928</v>
      </c>
      <c r="L219" s="1" t="s">
        <v>295</v>
      </c>
      <c r="N219" s="1" t="s">
        <v>929</v>
      </c>
      <c r="P219" s="1" t="s">
        <v>930</v>
      </c>
      <c r="T219" s="2"/>
      <c r="V219" s="1" t="s">
        <v>1</v>
      </c>
      <c r="Y219" s="1">
        <v>3</v>
      </c>
      <c r="Z219" s="1">
        <v>4</v>
      </c>
      <c r="AA219" s="1">
        <v>2</v>
      </c>
      <c r="AC219" s="1">
        <v>1</v>
      </c>
      <c r="AD219" s="1">
        <v>1</v>
      </c>
      <c r="BE219" s="1">
        <f t="shared" si="10"/>
        <v>11</v>
      </c>
      <c r="BF219" s="6">
        <v>1395</v>
      </c>
      <c r="BG219" s="7">
        <f t="shared" si="11"/>
        <v>15345</v>
      </c>
      <c r="BH219" s="12">
        <v>675.1</v>
      </c>
      <c r="BI219" s="16" t="s">
        <v>848</v>
      </c>
    </row>
    <row r="220" spans="1:61" s="1" customFormat="1" ht="215.1" customHeight="1" x14ac:dyDescent="0.25">
      <c r="A220"/>
      <c r="B220" s="1" t="s">
        <v>287</v>
      </c>
      <c r="C220" s="1" t="s">
        <v>287</v>
      </c>
      <c r="D220" s="1" t="s">
        <v>931</v>
      </c>
      <c r="E220" s="1" t="s">
        <v>932</v>
      </c>
      <c r="F220" s="1" t="s">
        <v>333</v>
      </c>
      <c r="G220" s="1" t="s">
        <v>131</v>
      </c>
      <c r="H220" s="1" t="s">
        <v>291</v>
      </c>
      <c r="I220" s="1" t="s">
        <v>308</v>
      </c>
      <c r="J220" s="1" t="s">
        <v>933</v>
      </c>
      <c r="K220" s="1" t="s">
        <v>934</v>
      </c>
      <c r="L220" s="1" t="s">
        <v>295</v>
      </c>
      <c r="N220" s="1" t="s">
        <v>935</v>
      </c>
      <c r="P220" s="1" t="s">
        <v>936</v>
      </c>
      <c r="T220" s="2" t="s">
        <v>937</v>
      </c>
      <c r="U220" s="1" t="s">
        <v>938</v>
      </c>
      <c r="V220" s="1" t="s">
        <v>1</v>
      </c>
      <c r="AA220" s="1">
        <v>1</v>
      </c>
      <c r="AB220" s="1">
        <v>1</v>
      </c>
      <c r="BE220" s="1">
        <f t="shared" si="10"/>
        <v>2</v>
      </c>
      <c r="BF220" s="6">
        <v>1925</v>
      </c>
      <c r="BG220" s="7">
        <f t="shared" si="11"/>
        <v>3850</v>
      </c>
      <c r="BH220" s="12">
        <v>918.30000000000007</v>
      </c>
      <c r="BI220" s="16" t="s">
        <v>848</v>
      </c>
    </row>
    <row r="221" spans="1:61" s="1" customFormat="1" ht="215.1" customHeight="1" x14ac:dyDescent="0.25">
      <c r="A221"/>
      <c r="B221" s="1" t="s">
        <v>287</v>
      </c>
      <c r="C221" s="1" t="s">
        <v>287</v>
      </c>
      <c r="D221" s="1" t="s">
        <v>939</v>
      </c>
      <c r="E221" s="1" t="s">
        <v>940</v>
      </c>
      <c r="F221" s="1" t="s">
        <v>333</v>
      </c>
      <c r="G221" s="1" t="s">
        <v>131</v>
      </c>
      <c r="H221" s="1" t="s">
        <v>291</v>
      </c>
      <c r="I221" s="1" t="s">
        <v>308</v>
      </c>
      <c r="J221" s="1" t="s">
        <v>933</v>
      </c>
      <c r="K221" s="1" t="s">
        <v>934</v>
      </c>
      <c r="L221" s="1" t="s">
        <v>295</v>
      </c>
      <c r="N221" s="1" t="s">
        <v>859</v>
      </c>
      <c r="P221" s="1" t="s">
        <v>860</v>
      </c>
      <c r="T221" s="2" t="s">
        <v>937</v>
      </c>
      <c r="U221" s="1" t="s">
        <v>938</v>
      </c>
      <c r="V221" s="1" t="s">
        <v>1</v>
      </c>
      <c r="Z221" s="1">
        <v>1</v>
      </c>
      <c r="AC221" s="1">
        <v>1</v>
      </c>
      <c r="BE221" s="1">
        <f t="shared" ref="BE221:BE284" si="12">SUM(W221:BD221)</f>
        <v>2</v>
      </c>
      <c r="BF221" s="6">
        <v>1925</v>
      </c>
      <c r="BG221" s="7">
        <f t="shared" ref="BG221:BG284" si="13">BF221*BE221</f>
        <v>3850</v>
      </c>
      <c r="BH221" s="12">
        <v>918.30000000000007</v>
      </c>
      <c r="BI221" s="16" t="s">
        <v>848</v>
      </c>
    </row>
    <row r="222" spans="1:61" s="1" customFormat="1" ht="215.1" customHeight="1" x14ac:dyDescent="0.25">
      <c r="A222"/>
      <c r="B222" s="1" t="s">
        <v>287</v>
      </c>
      <c r="C222" s="1" t="s">
        <v>287</v>
      </c>
      <c r="D222" s="1" t="s">
        <v>941</v>
      </c>
      <c r="E222" s="1" t="s">
        <v>942</v>
      </c>
      <c r="F222" s="1" t="s">
        <v>333</v>
      </c>
      <c r="G222" s="1" t="s">
        <v>131</v>
      </c>
      <c r="H222" s="1" t="s">
        <v>291</v>
      </c>
      <c r="I222" s="1" t="s">
        <v>308</v>
      </c>
      <c r="J222" s="1" t="s">
        <v>933</v>
      </c>
      <c r="K222" s="1" t="s">
        <v>934</v>
      </c>
      <c r="L222" s="1" t="s">
        <v>295</v>
      </c>
      <c r="N222" s="1" t="s">
        <v>323</v>
      </c>
      <c r="P222" s="1" t="s">
        <v>324</v>
      </c>
      <c r="T222" s="2" t="s">
        <v>937</v>
      </c>
      <c r="U222" s="1" t="s">
        <v>938</v>
      </c>
      <c r="V222" s="1" t="s">
        <v>1</v>
      </c>
      <c r="Z222" s="1">
        <v>1</v>
      </c>
      <c r="AA222" s="1">
        <v>7</v>
      </c>
      <c r="AB222" s="1">
        <v>1</v>
      </c>
      <c r="AC222" s="1">
        <v>2</v>
      </c>
      <c r="BE222" s="1">
        <f t="shared" si="12"/>
        <v>11</v>
      </c>
      <c r="BF222" s="6">
        <v>1925</v>
      </c>
      <c r="BG222" s="7">
        <f t="shared" si="13"/>
        <v>21175</v>
      </c>
      <c r="BH222" s="12">
        <v>918.30000000000007</v>
      </c>
      <c r="BI222" s="16" t="s">
        <v>848</v>
      </c>
    </row>
    <row r="223" spans="1:61" s="1" customFormat="1" ht="215.1" customHeight="1" x14ac:dyDescent="0.25">
      <c r="A223"/>
      <c r="B223" s="1" t="s">
        <v>287</v>
      </c>
      <c r="C223" s="1" t="s">
        <v>287</v>
      </c>
      <c r="D223" s="1" t="s">
        <v>943</v>
      </c>
      <c r="E223" s="1" t="s">
        <v>944</v>
      </c>
      <c r="F223" s="1" t="s">
        <v>333</v>
      </c>
      <c r="G223" s="1" t="s">
        <v>131</v>
      </c>
      <c r="H223" s="1" t="s">
        <v>291</v>
      </c>
      <c r="I223" s="1" t="s">
        <v>308</v>
      </c>
      <c r="J223" s="1" t="s">
        <v>945</v>
      </c>
      <c r="K223" s="1" t="s">
        <v>946</v>
      </c>
      <c r="L223" s="1" t="s">
        <v>295</v>
      </c>
      <c r="N223" s="1" t="s">
        <v>171</v>
      </c>
      <c r="P223" s="1" t="s">
        <v>311</v>
      </c>
      <c r="T223" s="2"/>
      <c r="V223" s="1" t="s">
        <v>1</v>
      </c>
      <c r="Y223" s="1">
        <v>3</v>
      </c>
      <c r="Z223" s="1">
        <v>11</v>
      </c>
      <c r="AA223" s="1">
        <v>3</v>
      </c>
      <c r="AB223" s="1">
        <v>3</v>
      </c>
      <c r="BE223" s="1">
        <f t="shared" si="12"/>
        <v>20</v>
      </c>
      <c r="BF223" s="6">
        <v>1925</v>
      </c>
      <c r="BG223" s="7">
        <f t="shared" si="13"/>
        <v>38500</v>
      </c>
      <c r="BH223" s="12">
        <v>918.30000000000007</v>
      </c>
      <c r="BI223" s="16" t="s">
        <v>848</v>
      </c>
    </row>
    <row r="224" spans="1:61" s="1" customFormat="1" ht="215.1" customHeight="1" x14ac:dyDescent="0.25">
      <c r="A224"/>
      <c r="B224" s="1" t="s">
        <v>287</v>
      </c>
      <c r="C224" s="1" t="s">
        <v>287</v>
      </c>
      <c r="D224" s="1" t="s">
        <v>947</v>
      </c>
      <c r="E224" s="1" t="s">
        <v>948</v>
      </c>
      <c r="F224" s="1" t="s">
        <v>333</v>
      </c>
      <c r="G224" s="1" t="s">
        <v>131</v>
      </c>
      <c r="H224" s="1" t="s">
        <v>291</v>
      </c>
      <c r="I224" s="1" t="s">
        <v>308</v>
      </c>
      <c r="J224" s="1" t="s">
        <v>949</v>
      </c>
      <c r="K224" s="1" t="s">
        <v>950</v>
      </c>
      <c r="L224" s="1" t="s">
        <v>295</v>
      </c>
      <c r="N224" s="1" t="s">
        <v>359</v>
      </c>
      <c r="P224" s="1" t="s">
        <v>360</v>
      </c>
      <c r="T224" s="2"/>
      <c r="V224" s="1" t="s">
        <v>1</v>
      </c>
      <c r="Y224" s="1">
        <v>6</v>
      </c>
      <c r="Z224" s="1">
        <v>6</v>
      </c>
      <c r="AA224" s="1">
        <v>10</v>
      </c>
      <c r="AB224" s="1">
        <v>1</v>
      </c>
      <c r="AC224" s="1">
        <v>3</v>
      </c>
      <c r="AD224" s="1">
        <v>1</v>
      </c>
      <c r="BE224" s="1">
        <f t="shared" si="12"/>
        <v>27</v>
      </c>
      <c r="BF224" s="6">
        <v>1925</v>
      </c>
      <c r="BG224" s="7">
        <f t="shared" si="13"/>
        <v>51975</v>
      </c>
      <c r="BH224" s="12">
        <v>918.30000000000007</v>
      </c>
      <c r="BI224" s="16" t="s">
        <v>848</v>
      </c>
    </row>
    <row r="225" spans="1:61" s="1" customFormat="1" ht="215.1" customHeight="1" x14ac:dyDescent="0.25">
      <c r="A225"/>
      <c r="B225" s="1" t="s">
        <v>287</v>
      </c>
      <c r="C225" s="1" t="s">
        <v>287</v>
      </c>
      <c r="D225" s="1" t="s">
        <v>951</v>
      </c>
      <c r="E225" s="1" t="s">
        <v>952</v>
      </c>
      <c r="F225" s="1" t="s">
        <v>333</v>
      </c>
      <c r="G225" s="1" t="s">
        <v>131</v>
      </c>
      <c r="H225" s="1" t="s">
        <v>291</v>
      </c>
      <c r="I225" s="1" t="s">
        <v>308</v>
      </c>
      <c r="J225" s="1" t="s">
        <v>953</v>
      </c>
      <c r="K225" s="1" t="s">
        <v>954</v>
      </c>
      <c r="L225" s="1" t="s">
        <v>295</v>
      </c>
      <c r="N225" s="1" t="s">
        <v>143</v>
      </c>
      <c r="P225" s="1" t="s">
        <v>352</v>
      </c>
      <c r="T225" s="2" t="s">
        <v>955</v>
      </c>
      <c r="V225" s="1" t="s">
        <v>1</v>
      </c>
      <c r="AA225" s="1">
        <v>1</v>
      </c>
      <c r="AB225" s="1">
        <v>1</v>
      </c>
      <c r="BE225" s="1">
        <f t="shared" si="12"/>
        <v>2</v>
      </c>
      <c r="BF225" s="6">
        <v>1250</v>
      </c>
      <c r="BG225" s="7">
        <f t="shared" si="13"/>
        <v>2500</v>
      </c>
      <c r="BH225" s="12">
        <v>608.6</v>
      </c>
      <c r="BI225" s="16" t="s">
        <v>848</v>
      </c>
    </row>
    <row r="226" spans="1:61" s="1" customFormat="1" ht="215.1" customHeight="1" x14ac:dyDescent="0.25">
      <c r="A226"/>
      <c r="B226" s="1" t="s">
        <v>287</v>
      </c>
      <c r="C226" s="1" t="s">
        <v>287</v>
      </c>
      <c r="D226" s="1" t="s">
        <v>956</v>
      </c>
      <c r="E226" s="1" t="s">
        <v>957</v>
      </c>
      <c r="F226" s="1" t="s">
        <v>333</v>
      </c>
      <c r="G226" s="1" t="s">
        <v>131</v>
      </c>
      <c r="H226" s="1" t="s">
        <v>291</v>
      </c>
      <c r="I226" s="1" t="s">
        <v>308</v>
      </c>
      <c r="J226" s="1" t="s">
        <v>953</v>
      </c>
      <c r="K226" s="1" t="s">
        <v>954</v>
      </c>
      <c r="L226" s="1" t="s">
        <v>295</v>
      </c>
      <c r="N226" s="1" t="s">
        <v>171</v>
      </c>
      <c r="P226" s="1" t="s">
        <v>311</v>
      </c>
      <c r="T226" s="2" t="s">
        <v>955</v>
      </c>
      <c r="V226" s="1" t="s">
        <v>1</v>
      </c>
      <c r="Z226" s="1">
        <v>2</v>
      </c>
      <c r="AA226" s="1">
        <v>1</v>
      </c>
      <c r="AB226" s="1">
        <v>1</v>
      </c>
      <c r="AD226" s="1">
        <v>1</v>
      </c>
      <c r="BE226" s="1">
        <f t="shared" si="12"/>
        <v>5</v>
      </c>
      <c r="BF226" s="6">
        <v>1250</v>
      </c>
      <c r="BG226" s="7">
        <f t="shared" si="13"/>
        <v>6250</v>
      </c>
      <c r="BH226" s="12">
        <v>608.6</v>
      </c>
      <c r="BI226" s="16" t="s">
        <v>848</v>
      </c>
    </row>
    <row r="227" spans="1:61" s="1" customFormat="1" ht="215.1" customHeight="1" x14ac:dyDescent="0.25">
      <c r="A227"/>
      <c r="B227" s="1" t="s">
        <v>287</v>
      </c>
      <c r="C227" s="1" t="s">
        <v>287</v>
      </c>
      <c r="D227" s="1" t="s">
        <v>958</v>
      </c>
      <c r="E227" s="1" t="s">
        <v>959</v>
      </c>
      <c r="F227" s="1" t="s">
        <v>333</v>
      </c>
      <c r="G227" s="1" t="s">
        <v>131</v>
      </c>
      <c r="H227" s="1" t="s">
        <v>291</v>
      </c>
      <c r="I227" s="1" t="s">
        <v>308</v>
      </c>
      <c r="J227" s="1" t="s">
        <v>953</v>
      </c>
      <c r="K227" s="1" t="s">
        <v>954</v>
      </c>
      <c r="L227" s="1" t="s">
        <v>295</v>
      </c>
      <c r="N227" s="1" t="s">
        <v>960</v>
      </c>
      <c r="P227" s="1" t="s">
        <v>961</v>
      </c>
      <c r="T227" s="2" t="s">
        <v>955</v>
      </c>
      <c r="V227" s="1" t="s">
        <v>1</v>
      </c>
      <c r="Z227" s="1">
        <v>1</v>
      </c>
      <c r="AA227" s="1">
        <v>1</v>
      </c>
      <c r="AC227" s="1">
        <v>1</v>
      </c>
      <c r="BE227" s="1">
        <f t="shared" si="12"/>
        <v>3</v>
      </c>
      <c r="BF227" s="6">
        <v>1250</v>
      </c>
      <c r="BG227" s="7">
        <f t="shared" si="13"/>
        <v>3750</v>
      </c>
      <c r="BH227" s="12">
        <v>608.6</v>
      </c>
      <c r="BI227" s="16" t="s">
        <v>848</v>
      </c>
    </row>
    <row r="228" spans="1:61" s="1" customFormat="1" ht="215.1" customHeight="1" x14ac:dyDescent="0.25">
      <c r="A228"/>
      <c r="B228" s="1" t="s">
        <v>287</v>
      </c>
      <c r="C228" s="1" t="s">
        <v>287</v>
      </c>
      <c r="D228" s="1" t="s">
        <v>962</v>
      </c>
      <c r="E228" s="1" t="s">
        <v>963</v>
      </c>
      <c r="F228" s="1" t="s">
        <v>333</v>
      </c>
      <c r="G228" s="1" t="s">
        <v>131</v>
      </c>
      <c r="H228" s="1" t="s">
        <v>291</v>
      </c>
      <c r="I228" s="1" t="s">
        <v>308</v>
      </c>
      <c r="J228" s="1" t="s">
        <v>964</v>
      </c>
      <c r="K228" s="1" t="s">
        <v>965</v>
      </c>
      <c r="L228" s="1" t="s">
        <v>295</v>
      </c>
      <c r="N228" s="1" t="s">
        <v>143</v>
      </c>
      <c r="P228" s="1" t="s">
        <v>352</v>
      </c>
      <c r="T228" s="2" t="s">
        <v>966</v>
      </c>
      <c r="U228" s="1" t="s">
        <v>967</v>
      </c>
      <c r="V228" s="1" t="s">
        <v>1</v>
      </c>
      <c r="Z228" s="1">
        <v>1</v>
      </c>
      <c r="AC228" s="1">
        <v>2</v>
      </c>
      <c r="BE228" s="1">
        <f t="shared" si="12"/>
        <v>3</v>
      </c>
      <c r="BF228" s="6">
        <v>1095</v>
      </c>
      <c r="BG228" s="7">
        <f t="shared" si="13"/>
        <v>3285</v>
      </c>
      <c r="BH228" s="12">
        <v>537.45000000000005</v>
      </c>
      <c r="BI228" s="16" t="s">
        <v>848</v>
      </c>
    </row>
    <row r="229" spans="1:61" s="1" customFormat="1" ht="215.1" customHeight="1" x14ac:dyDescent="0.25">
      <c r="A229"/>
      <c r="B229" s="1" t="s">
        <v>287</v>
      </c>
      <c r="C229" s="1" t="s">
        <v>287</v>
      </c>
      <c r="D229" s="1" t="s">
        <v>968</v>
      </c>
      <c r="E229" s="1" t="s">
        <v>969</v>
      </c>
      <c r="F229" s="1" t="s">
        <v>333</v>
      </c>
      <c r="G229" s="1" t="s">
        <v>131</v>
      </c>
      <c r="H229" s="1" t="s">
        <v>291</v>
      </c>
      <c r="I229" s="1" t="s">
        <v>308</v>
      </c>
      <c r="J229" s="1" t="s">
        <v>964</v>
      </c>
      <c r="K229" s="1" t="s">
        <v>965</v>
      </c>
      <c r="L229" s="1" t="s">
        <v>295</v>
      </c>
      <c r="N229" s="1" t="s">
        <v>171</v>
      </c>
      <c r="P229" s="1" t="s">
        <v>311</v>
      </c>
      <c r="T229" s="2" t="s">
        <v>966</v>
      </c>
      <c r="U229" s="1" t="s">
        <v>967</v>
      </c>
      <c r="V229" s="1" t="s">
        <v>1</v>
      </c>
      <c r="Z229" s="1">
        <v>1</v>
      </c>
      <c r="AB229" s="1">
        <v>1</v>
      </c>
      <c r="BE229" s="1">
        <f t="shared" si="12"/>
        <v>2</v>
      </c>
      <c r="BF229" s="6">
        <v>1095</v>
      </c>
      <c r="BG229" s="7">
        <f t="shared" si="13"/>
        <v>2190</v>
      </c>
      <c r="BH229" s="12">
        <v>537.45000000000005</v>
      </c>
      <c r="BI229" s="16" t="s">
        <v>848</v>
      </c>
    </row>
    <row r="230" spans="1:61" s="1" customFormat="1" ht="215.1" customHeight="1" x14ac:dyDescent="0.25">
      <c r="A230"/>
      <c r="B230" s="1" t="s">
        <v>287</v>
      </c>
      <c r="C230" s="1" t="s">
        <v>287</v>
      </c>
      <c r="D230" s="1" t="s">
        <v>970</v>
      </c>
      <c r="E230" s="1" t="s">
        <v>971</v>
      </c>
      <c r="F230" s="1" t="s">
        <v>333</v>
      </c>
      <c r="G230" s="1" t="s">
        <v>131</v>
      </c>
      <c r="H230" s="1" t="s">
        <v>291</v>
      </c>
      <c r="I230" s="1" t="s">
        <v>308</v>
      </c>
      <c r="J230" s="1" t="s">
        <v>972</v>
      </c>
      <c r="K230" s="1" t="s">
        <v>973</v>
      </c>
      <c r="L230" s="1" t="s">
        <v>295</v>
      </c>
      <c r="N230" s="1" t="s">
        <v>171</v>
      </c>
      <c r="P230" s="1" t="s">
        <v>311</v>
      </c>
      <c r="T230" s="2"/>
      <c r="V230" s="1" t="s">
        <v>1</v>
      </c>
      <c r="AB230" s="1">
        <v>1</v>
      </c>
      <c r="AC230" s="1">
        <v>1</v>
      </c>
      <c r="BE230" s="1">
        <f t="shared" si="12"/>
        <v>2</v>
      </c>
      <c r="BF230" s="6">
        <v>1050</v>
      </c>
      <c r="BG230" s="7">
        <f t="shared" si="13"/>
        <v>2100</v>
      </c>
      <c r="BH230" s="12">
        <v>516.79999999999995</v>
      </c>
      <c r="BI230" s="16" t="s">
        <v>848</v>
      </c>
    </row>
    <row r="231" spans="1:61" s="1" customFormat="1" ht="215.1" customHeight="1" x14ac:dyDescent="0.25">
      <c r="A231"/>
      <c r="B231" s="1" t="s">
        <v>287</v>
      </c>
      <c r="C231" s="1" t="s">
        <v>287</v>
      </c>
      <c r="D231" s="1" t="s">
        <v>974</v>
      </c>
      <c r="E231" s="1" t="s">
        <v>975</v>
      </c>
      <c r="F231" s="1" t="s">
        <v>333</v>
      </c>
      <c r="G231" s="1" t="s">
        <v>131</v>
      </c>
      <c r="H231" s="1" t="s">
        <v>291</v>
      </c>
      <c r="I231" s="1" t="s">
        <v>308</v>
      </c>
      <c r="J231" s="1" t="s">
        <v>976</v>
      </c>
      <c r="K231" s="1" t="s">
        <v>977</v>
      </c>
      <c r="L231" s="1" t="s">
        <v>295</v>
      </c>
      <c r="N231" s="1" t="s">
        <v>171</v>
      </c>
      <c r="P231" s="1" t="s">
        <v>311</v>
      </c>
      <c r="T231" s="2" t="s">
        <v>978</v>
      </c>
      <c r="U231" s="1" t="s">
        <v>979</v>
      </c>
      <c r="V231" s="1" t="s">
        <v>1</v>
      </c>
      <c r="Z231" s="1">
        <v>1</v>
      </c>
      <c r="AC231" s="1">
        <v>2</v>
      </c>
      <c r="BE231" s="1">
        <f t="shared" si="12"/>
        <v>3</v>
      </c>
      <c r="BF231" s="6">
        <v>1475</v>
      </c>
      <c r="BG231" s="7">
        <f t="shared" si="13"/>
        <v>4425</v>
      </c>
      <c r="BH231" s="12">
        <v>711.85</v>
      </c>
      <c r="BI231" s="16" t="s">
        <v>848</v>
      </c>
    </row>
    <row r="232" spans="1:61" s="1" customFormat="1" ht="215.1" customHeight="1" x14ac:dyDescent="0.25">
      <c r="A232"/>
      <c r="B232" s="1" t="s">
        <v>287</v>
      </c>
      <c r="C232" s="1" t="s">
        <v>287</v>
      </c>
      <c r="D232" s="1" t="s">
        <v>980</v>
      </c>
      <c r="E232" s="1" t="s">
        <v>981</v>
      </c>
      <c r="F232" s="1" t="s">
        <v>333</v>
      </c>
      <c r="G232" s="1" t="s">
        <v>131</v>
      </c>
      <c r="H232" s="1" t="s">
        <v>291</v>
      </c>
      <c r="I232" s="1" t="s">
        <v>308</v>
      </c>
      <c r="J232" s="1" t="s">
        <v>976</v>
      </c>
      <c r="K232" s="1" t="s">
        <v>977</v>
      </c>
      <c r="L232" s="1" t="s">
        <v>295</v>
      </c>
      <c r="N232" s="1" t="s">
        <v>859</v>
      </c>
      <c r="P232" s="1" t="s">
        <v>860</v>
      </c>
      <c r="T232" s="2" t="s">
        <v>978</v>
      </c>
      <c r="U232" s="1" t="s">
        <v>979</v>
      </c>
      <c r="V232" s="1" t="s">
        <v>1</v>
      </c>
      <c r="Z232" s="1">
        <v>1</v>
      </c>
      <c r="AB232" s="1">
        <v>1</v>
      </c>
      <c r="BE232" s="1">
        <f t="shared" si="12"/>
        <v>2</v>
      </c>
      <c r="BF232" s="6">
        <v>1475</v>
      </c>
      <c r="BG232" s="7">
        <f t="shared" si="13"/>
        <v>2950</v>
      </c>
      <c r="BH232" s="12">
        <v>711.85</v>
      </c>
      <c r="BI232" s="16" t="s">
        <v>848</v>
      </c>
    </row>
    <row r="233" spans="1:61" s="1" customFormat="1" ht="215.1" customHeight="1" x14ac:dyDescent="0.25">
      <c r="A233"/>
      <c r="B233" s="1" t="s">
        <v>287</v>
      </c>
      <c r="C233" s="1" t="s">
        <v>287</v>
      </c>
      <c r="D233" s="1" t="s">
        <v>982</v>
      </c>
      <c r="E233" s="1" t="s">
        <v>983</v>
      </c>
      <c r="F233" s="1" t="s">
        <v>333</v>
      </c>
      <c r="G233" s="1" t="s">
        <v>131</v>
      </c>
      <c r="H233" s="1" t="s">
        <v>291</v>
      </c>
      <c r="I233" s="1" t="s">
        <v>308</v>
      </c>
      <c r="J233" s="1" t="s">
        <v>984</v>
      </c>
      <c r="K233" s="1" t="s">
        <v>985</v>
      </c>
      <c r="L233" s="1" t="s">
        <v>295</v>
      </c>
      <c r="N233" s="1" t="s">
        <v>472</v>
      </c>
      <c r="P233" s="1" t="s">
        <v>473</v>
      </c>
      <c r="T233" s="2"/>
      <c r="V233" s="1" t="s">
        <v>1</v>
      </c>
      <c r="AB233" s="1">
        <v>2</v>
      </c>
      <c r="BE233" s="1">
        <f t="shared" si="12"/>
        <v>2</v>
      </c>
      <c r="BF233" s="6">
        <v>1395</v>
      </c>
      <c r="BG233" s="7">
        <f t="shared" si="13"/>
        <v>2790</v>
      </c>
      <c r="BH233" s="12">
        <v>675.1</v>
      </c>
      <c r="BI233" s="16" t="s">
        <v>848</v>
      </c>
    </row>
    <row r="234" spans="1:61" s="1" customFormat="1" ht="215.1" customHeight="1" x14ac:dyDescent="0.25">
      <c r="A234"/>
      <c r="B234" s="1" t="s">
        <v>287</v>
      </c>
      <c r="C234" s="1" t="s">
        <v>287</v>
      </c>
      <c r="D234" s="1" t="s">
        <v>986</v>
      </c>
      <c r="E234" s="1" t="s">
        <v>987</v>
      </c>
      <c r="F234" s="1" t="s">
        <v>333</v>
      </c>
      <c r="G234" s="1" t="s">
        <v>131</v>
      </c>
      <c r="H234" s="1" t="s">
        <v>291</v>
      </c>
      <c r="I234" s="1" t="s">
        <v>988</v>
      </c>
      <c r="J234" s="1" t="s">
        <v>989</v>
      </c>
      <c r="K234" s="1" t="s">
        <v>990</v>
      </c>
      <c r="L234" s="1" t="s">
        <v>295</v>
      </c>
      <c r="N234" s="1" t="s">
        <v>929</v>
      </c>
      <c r="P234" s="1" t="s">
        <v>930</v>
      </c>
      <c r="T234" s="2"/>
      <c r="V234" s="1" t="s">
        <v>1</v>
      </c>
      <c r="Y234" s="1">
        <v>2</v>
      </c>
      <c r="Z234" s="1">
        <v>1</v>
      </c>
      <c r="AA234" s="1">
        <v>6</v>
      </c>
      <c r="AB234" s="1">
        <v>2</v>
      </c>
      <c r="AC234" s="1">
        <v>2</v>
      </c>
      <c r="AD234" s="1">
        <v>1</v>
      </c>
      <c r="BE234" s="1">
        <f t="shared" si="12"/>
        <v>14</v>
      </c>
      <c r="BF234" s="6">
        <v>1275</v>
      </c>
      <c r="BG234" s="7">
        <f t="shared" si="13"/>
        <v>17850</v>
      </c>
      <c r="BH234" s="12">
        <v>620.05000000000007</v>
      </c>
      <c r="BI234" s="16" t="s">
        <v>848</v>
      </c>
    </row>
    <row r="235" spans="1:61" s="1" customFormat="1" ht="215.1" customHeight="1" x14ac:dyDescent="0.25">
      <c r="A235"/>
      <c r="B235" s="1" t="s">
        <v>287</v>
      </c>
      <c r="C235" s="1" t="s">
        <v>287</v>
      </c>
      <c r="D235" s="1" t="s">
        <v>991</v>
      </c>
      <c r="E235" s="1" t="s">
        <v>992</v>
      </c>
      <c r="F235" s="1" t="s">
        <v>333</v>
      </c>
      <c r="G235" s="1" t="s">
        <v>131</v>
      </c>
      <c r="H235" s="1" t="s">
        <v>291</v>
      </c>
      <c r="I235" s="1" t="s">
        <v>308</v>
      </c>
      <c r="J235" s="1" t="s">
        <v>993</v>
      </c>
      <c r="K235" s="1" t="s">
        <v>994</v>
      </c>
      <c r="L235" s="1" t="s">
        <v>295</v>
      </c>
      <c r="N235" s="1" t="s">
        <v>171</v>
      </c>
      <c r="P235" s="1" t="s">
        <v>311</v>
      </c>
      <c r="T235" s="2"/>
      <c r="V235" s="1" t="s">
        <v>1</v>
      </c>
      <c r="AA235" s="1">
        <v>1</v>
      </c>
      <c r="AB235" s="1">
        <v>2</v>
      </c>
      <c r="BE235" s="1">
        <f t="shared" si="12"/>
        <v>3</v>
      </c>
      <c r="BF235" s="6">
        <v>1450</v>
      </c>
      <c r="BG235" s="7">
        <f t="shared" si="13"/>
        <v>4350</v>
      </c>
      <c r="BH235" s="12">
        <v>700.35</v>
      </c>
      <c r="BI235" s="16" t="s">
        <v>848</v>
      </c>
    </row>
    <row r="236" spans="1:61" s="1" customFormat="1" ht="215.1" customHeight="1" x14ac:dyDescent="0.25">
      <c r="A236"/>
      <c r="B236" s="1" t="s">
        <v>287</v>
      </c>
      <c r="C236" s="1" t="s">
        <v>287</v>
      </c>
      <c r="D236" s="1" t="s">
        <v>995</v>
      </c>
      <c r="E236" s="1" t="s">
        <v>996</v>
      </c>
      <c r="F236" s="1" t="s">
        <v>333</v>
      </c>
      <c r="G236" s="1" t="s">
        <v>131</v>
      </c>
      <c r="H236" s="1" t="s">
        <v>291</v>
      </c>
      <c r="I236" s="1" t="s">
        <v>308</v>
      </c>
      <c r="J236" s="1" t="s">
        <v>997</v>
      </c>
      <c r="K236" s="1" t="s">
        <v>998</v>
      </c>
      <c r="L236" s="1" t="s">
        <v>295</v>
      </c>
      <c r="N236" s="1" t="s">
        <v>171</v>
      </c>
      <c r="P236" s="1" t="s">
        <v>311</v>
      </c>
      <c r="T236" s="2" t="s">
        <v>999</v>
      </c>
      <c r="U236" s="1" t="s">
        <v>979</v>
      </c>
      <c r="V236" s="1" t="s">
        <v>1</v>
      </c>
      <c r="Y236" s="1">
        <v>3</v>
      </c>
      <c r="Z236" s="1">
        <v>5</v>
      </c>
      <c r="AB236" s="1">
        <v>1</v>
      </c>
      <c r="AC236" s="1">
        <v>1</v>
      </c>
      <c r="AD236" s="1">
        <v>2</v>
      </c>
      <c r="AE236" s="1">
        <v>1</v>
      </c>
      <c r="BE236" s="1">
        <f t="shared" si="12"/>
        <v>13</v>
      </c>
      <c r="BF236" s="6">
        <v>1725</v>
      </c>
      <c r="BG236" s="7">
        <f t="shared" si="13"/>
        <v>22425</v>
      </c>
      <c r="BH236" s="12">
        <v>826.55000000000007</v>
      </c>
      <c r="BI236" s="16" t="s">
        <v>848</v>
      </c>
    </row>
    <row r="237" spans="1:61" s="1" customFormat="1" ht="215.1" customHeight="1" x14ac:dyDescent="0.25">
      <c r="A237"/>
      <c r="B237" s="1" t="s">
        <v>287</v>
      </c>
      <c r="C237" s="1" t="s">
        <v>287</v>
      </c>
      <c r="D237" s="1" t="s">
        <v>1000</v>
      </c>
      <c r="E237" s="1" t="s">
        <v>1001</v>
      </c>
      <c r="F237" s="1" t="s">
        <v>333</v>
      </c>
      <c r="G237" s="1" t="s">
        <v>131</v>
      </c>
      <c r="H237" s="1" t="s">
        <v>291</v>
      </c>
      <c r="I237" s="1" t="s">
        <v>308</v>
      </c>
      <c r="J237" s="1" t="s">
        <v>1002</v>
      </c>
      <c r="K237" s="1" t="s">
        <v>1003</v>
      </c>
      <c r="L237" s="1" t="s">
        <v>295</v>
      </c>
      <c r="N237" s="1" t="s">
        <v>1004</v>
      </c>
      <c r="P237" s="1" t="s">
        <v>1005</v>
      </c>
      <c r="S237" s="1" t="s">
        <v>760</v>
      </c>
      <c r="T237" s="2" t="s">
        <v>1006</v>
      </c>
      <c r="U237" s="1" t="s">
        <v>1007</v>
      </c>
      <c r="V237" s="1" t="s">
        <v>1</v>
      </c>
      <c r="Z237" s="1">
        <v>3</v>
      </c>
      <c r="AA237" s="1">
        <v>1</v>
      </c>
      <c r="AB237" s="1">
        <v>1</v>
      </c>
      <c r="AC237" s="1">
        <v>1</v>
      </c>
      <c r="BE237" s="1">
        <f t="shared" si="12"/>
        <v>6</v>
      </c>
      <c r="BF237" s="6">
        <v>2795</v>
      </c>
      <c r="BG237" s="7">
        <f t="shared" si="13"/>
        <v>16770</v>
      </c>
      <c r="BH237" s="12">
        <v>1317.5</v>
      </c>
      <c r="BI237" s="16" t="s">
        <v>848</v>
      </c>
    </row>
    <row r="238" spans="1:61" s="1" customFormat="1" ht="215.1" customHeight="1" x14ac:dyDescent="0.25">
      <c r="A238"/>
      <c r="B238" s="1" t="s">
        <v>287</v>
      </c>
      <c r="C238" s="1" t="s">
        <v>287</v>
      </c>
      <c r="D238" s="1" t="s">
        <v>1008</v>
      </c>
      <c r="E238" s="1" t="s">
        <v>1009</v>
      </c>
      <c r="F238" s="1" t="s">
        <v>333</v>
      </c>
      <c r="G238" s="1" t="s">
        <v>131</v>
      </c>
      <c r="H238" s="1" t="s">
        <v>291</v>
      </c>
      <c r="I238" s="1" t="s">
        <v>308</v>
      </c>
      <c r="J238" s="1" t="s">
        <v>1010</v>
      </c>
      <c r="K238" s="1" t="s">
        <v>1011</v>
      </c>
      <c r="L238" s="1" t="s">
        <v>295</v>
      </c>
      <c r="N238" s="1" t="s">
        <v>859</v>
      </c>
      <c r="P238" s="1" t="s">
        <v>860</v>
      </c>
      <c r="S238" s="1" t="s">
        <v>923</v>
      </c>
      <c r="T238" s="2" t="s">
        <v>1012</v>
      </c>
      <c r="V238" s="1" t="s">
        <v>1</v>
      </c>
      <c r="Y238" s="1">
        <v>1</v>
      </c>
      <c r="AC238" s="1">
        <v>2</v>
      </c>
      <c r="BE238" s="1">
        <f t="shared" si="12"/>
        <v>3</v>
      </c>
      <c r="BF238" s="6">
        <v>1295</v>
      </c>
      <c r="BG238" s="7">
        <f t="shared" si="13"/>
        <v>3885</v>
      </c>
      <c r="BH238" s="12">
        <v>629.25</v>
      </c>
      <c r="BI238" s="16" t="s">
        <v>848</v>
      </c>
    </row>
    <row r="239" spans="1:61" s="1" customFormat="1" ht="215.1" customHeight="1" x14ac:dyDescent="0.25">
      <c r="A239"/>
      <c r="B239" s="1" t="s">
        <v>287</v>
      </c>
      <c r="C239" s="1" t="s">
        <v>287</v>
      </c>
      <c r="D239" s="1" t="s">
        <v>1013</v>
      </c>
      <c r="E239" s="1" t="s">
        <v>1014</v>
      </c>
      <c r="F239" s="1" t="s">
        <v>333</v>
      </c>
      <c r="G239" s="1" t="s">
        <v>131</v>
      </c>
      <c r="H239" s="1" t="s">
        <v>291</v>
      </c>
      <c r="I239" s="1" t="s">
        <v>308</v>
      </c>
      <c r="J239" s="1" t="s">
        <v>1015</v>
      </c>
      <c r="K239" s="1" t="s">
        <v>1016</v>
      </c>
      <c r="L239" s="1" t="s">
        <v>295</v>
      </c>
      <c r="N239" s="1" t="s">
        <v>859</v>
      </c>
      <c r="P239" s="1" t="s">
        <v>860</v>
      </c>
      <c r="T239" s="2" t="s">
        <v>1017</v>
      </c>
      <c r="U239" s="1" t="s">
        <v>938</v>
      </c>
      <c r="V239" s="1" t="s">
        <v>1</v>
      </c>
      <c r="Z239" s="1">
        <v>1</v>
      </c>
      <c r="AA239" s="1">
        <v>1</v>
      </c>
      <c r="BE239" s="1">
        <f t="shared" si="12"/>
        <v>2</v>
      </c>
      <c r="BF239" s="6">
        <v>1425</v>
      </c>
      <c r="BG239" s="7">
        <f t="shared" si="13"/>
        <v>2850</v>
      </c>
      <c r="BH239" s="12">
        <v>688.90000000000009</v>
      </c>
      <c r="BI239" s="16" t="s">
        <v>848</v>
      </c>
    </row>
    <row r="240" spans="1:61" s="1" customFormat="1" ht="215.1" customHeight="1" x14ac:dyDescent="0.25">
      <c r="A240"/>
      <c r="B240" s="1" t="s">
        <v>287</v>
      </c>
      <c r="C240" s="1" t="s">
        <v>287</v>
      </c>
      <c r="D240" s="1" t="s">
        <v>1018</v>
      </c>
      <c r="E240" s="1" t="s">
        <v>1019</v>
      </c>
      <c r="F240" s="1" t="s">
        <v>333</v>
      </c>
      <c r="G240" s="1" t="s">
        <v>131</v>
      </c>
      <c r="H240" s="1" t="s">
        <v>291</v>
      </c>
      <c r="I240" s="1" t="s">
        <v>308</v>
      </c>
      <c r="J240" s="1" t="s">
        <v>1020</v>
      </c>
      <c r="K240" s="1" t="s">
        <v>1021</v>
      </c>
      <c r="L240" s="1" t="s">
        <v>295</v>
      </c>
      <c r="N240" s="1" t="s">
        <v>859</v>
      </c>
      <c r="P240" s="1" t="s">
        <v>860</v>
      </c>
      <c r="T240" s="2" t="s">
        <v>1022</v>
      </c>
      <c r="U240" s="1" t="s">
        <v>938</v>
      </c>
      <c r="V240" s="1" t="s">
        <v>1</v>
      </c>
      <c r="Y240" s="1">
        <v>1</v>
      </c>
      <c r="AB240" s="1">
        <v>1</v>
      </c>
      <c r="BE240" s="1">
        <f t="shared" si="12"/>
        <v>2</v>
      </c>
      <c r="BF240" s="6">
        <v>1925</v>
      </c>
      <c r="BG240" s="7">
        <f t="shared" si="13"/>
        <v>3850</v>
      </c>
      <c r="BH240" s="12">
        <v>918.30000000000007</v>
      </c>
      <c r="BI240" s="16" t="s">
        <v>848</v>
      </c>
    </row>
    <row r="241" spans="1:61" s="1" customFormat="1" ht="215.1" customHeight="1" x14ac:dyDescent="0.25">
      <c r="A241"/>
      <c r="B241" s="1" t="s">
        <v>287</v>
      </c>
      <c r="C241" s="1" t="s">
        <v>287</v>
      </c>
      <c r="D241" s="1" t="s">
        <v>1023</v>
      </c>
      <c r="E241" s="1" t="s">
        <v>1024</v>
      </c>
      <c r="F241" s="1" t="s">
        <v>333</v>
      </c>
      <c r="G241" s="1" t="s">
        <v>131</v>
      </c>
      <c r="H241" s="1" t="s">
        <v>291</v>
      </c>
      <c r="I241" s="1" t="s">
        <v>308</v>
      </c>
      <c r="J241" s="1" t="s">
        <v>1025</v>
      </c>
      <c r="K241" s="1" t="s">
        <v>1026</v>
      </c>
      <c r="L241" s="1" t="s">
        <v>295</v>
      </c>
      <c r="N241" s="1" t="s">
        <v>171</v>
      </c>
      <c r="P241" s="1" t="s">
        <v>311</v>
      </c>
      <c r="T241" s="2"/>
      <c r="V241" s="1" t="s">
        <v>1</v>
      </c>
      <c r="Y241" s="1">
        <v>6</v>
      </c>
      <c r="Z241" s="1">
        <v>9</v>
      </c>
      <c r="AC241" s="1">
        <v>1</v>
      </c>
      <c r="AD241" s="1">
        <v>1</v>
      </c>
      <c r="BE241" s="1">
        <f t="shared" si="12"/>
        <v>17</v>
      </c>
      <c r="BF241" s="6">
        <v>1925</v>
      </c>
      <c r="BG241" s="7">
        <f t="shared" si="13"/>
        <v>32725</v>
      </c>
      <c r="BH241" s="12">
        <v>918.30000000000007</v>
      </c>
      <c r="BI241" s="16" t="s">
        <v>848</v>
      </c>
    </row>
    <row r="242" spans="1:61" s="1" customFormat="1" ht="215.1" customHeight="1" x14ac:dyDescent="0.25">
      <c r="A242"/>
      <c r="B242" s="1" t="s">
        <v>287</v>
      </c>
      <c r="C242" s="1" t="s">
        <v>287</v>
      </c>
      <c r="D242" s="1" t="s">
        <v>1027</v>
      </c>
      <c r="E242" s="1" t="s">
        <v>1028</v>
      </c>
      <c r="F242" s="1" t="s">
        <v>333</v>
      </c>
      <c r="G242" s="1" t="s">
        <v>131</v>
      </c>
      <c r="H242" s="1" t="s">
        <v>291</v>
      </c>
      <c r="I242" s="1" t="s">
        <v>1029</v>
      </c>
      <c r="J242" s="1" t="s">
        <v>1030</v>
      </c>
      <c r="K242" s="1" t="s">
        <v>1031</v>
      </c>
      <c r="L242" s="1" t="s">
        <v>295</v>
      </c>
      <c r="N242" s="1" t="s">
        <v>171</v>
      </c>
      <c r="P242" s="1" t="s">
        <v>311</v>
      </c>
      <c r="S242" s="1" t="s">
        <v>760</v>
      </c>
      <c r="T242" s="2" t="s">
        <v>1032</v>
      </c>
      <c r="U242" s="1" t="s">
        <v>1033</v>
      </c>
      <c r="V242" s="1" t="s">
        <v>1</v>
      </c>
      <c r="Z242" s="1">
        <v>5</v>
      </c>
      <c r="BE242" s="1">
        <f t="shared" si="12"/>
        <v>5</v>
      </c>
      <c r="BF242" s="6">
        <v>1495</v>
      </c>
      <c r="BG242" s="7">
        <f t="shared" si="13"/>
        <v>7475</v>
      </c>
      <c r="BH242" s="12">
        <v>721</v>
      </c>
      <c r="BI242" s="16" t="s">
        <v>848</v>
      </c>
    </row>
    <row r="243" spans="1:61" s="1" customFormat="1" ht="215.1" customHeight="1" x14ac:dyDescent="0.25">
      <c r="A243"/>
      <c r="B243" s="1" t="s">
        <v>287</v>
      </c>
      <c r="C243" s="1" t="s">
        <v>287</v>
      </c>
      <c r="D243" s="1" t="s">
        <v>1034</v>
      </c>
      <c r="E243" s="1" t="s">
        <v>1035</v>
      </c>
      <c r="F243" s="1" t="s">
        <v>333</v>
      </c>
      <c r="G243" s="1" t="s">
        <v>131</v>
      </c>
      <c r="H243" s="1" t="s">
        <v>291</v>
      </c>
      <c r="I243" s="1" t="s">
        <v>308</v>
      </c>
      <c r="J243" s="1" t="s">
        <v>1036</v>
      </c>
      <c r="K243" s="1" t="s">
        <v>1037</v>
      </c>
      <c r="L243" s="1" t="s">
        <v>295</v>
      </c>
      <c r="N243" s="1" t="s">
        <v>171</v>
      </c>
      <c r="P243" s="1" t="s">
        <v>311</v>
      </c>
      <c r="T243" s="2" t="s">
        <v>1038</v>
      </c>
      <c r="U243" s="1" t="s">
        <v>979</v>
      </c>
      <c r="V243" s="1" t="s">
        <v>1</v>
      </c>
      <c r="AA243" s="1">
        <v>1</v>
      </c>
      <c r="AB243" s="1">
        <v>1</v>
      </c>
      <c r="BE243" s="1">
        <f t="shared" si="12"/>
        <v>2</v>
      </c>
      <c r="BF243" s="6">
        <v>1295</v>
      </c>
      <c r="BG243" s="7">
        <f t="shared" si="13"/>
        <v>2590</v>
      </c>
      <c r="BH243" s="12">
        <v>629.25</v>
      </c>
      <c r="BI243" s="16" t="s">
        <v>848</v>
      </c>
    </row>
    <row r="244" spans="1:61" s="1" customFormat="1" ht="215.1" customHeight="1" x14ac:dyDescent="0.25">
      <c r="A244"/>
      <c r="B244" s="1" t="s">
        <v>287</v>
      </c>
      <c r="C244" s="1" t="s">
        <v>287</v>
      </c>
      <c r="D244" s="1" t="s">
        <v>1039</v>
      </c>
      <c r="E244" s="1" t="s">
        <v>1040</v>
      </c>
      <c r="F244" s="1" t="s">
        <v>333</v>
      </c>
      <c r="G244" s="1" t="s">
        <v>131</v>
      </c>
      <c r="H244" s="1" t="s">
        <v>291</v>
      </c>
      <c r="I244" s="1" t="s">
        <v>308</v>
      </c>
      <c r="J244" s="1" t="s">
        <v>1041</v>
      </c>
      <c r="K244" s="1" t="s">
        <v>1042</v>
      </c>
      <c r="L244" s="1" t="s">
        <v>295</v>
      </c>
      <c r="N244" s="1" t="s">
        <v>171</v>
      </c>
      <c r="P244" s="1" t="s">
        <v>311</v>
      </c>
      <c r="T244" s="2" t="s">
        <v>1043</v>
      </c>
      <c r="U244" s="1" t="s">
        <v>979</v>
      </c>
      <c r="V244" s="1" t="s">
        <v>1</v>
      </c>
      <c r="Y244" s="1">
        <v>4</v>
      </c>
      <c r="Z244" s="1">
        <v>3</v>
      </c>
      <c r="AE244" s="1">
        <v>4</v>
      </c>
      <c r="BE244" s="1">
        <f t="shared" si="12"/>
        <v>11</v>
      </c>
      <c r="BF244" s="6">
        <v>1825</v>
      </c>
      <c r="BG244" s="7">
        <f t="shared" si="13"/>
        <v>20075</v>
      </c>
      <c r="BH244" s="12">
        <v>872.45</v>
      </c>
      <c r="BI244" s="16" t="s">
        <v>848</v>
      </c>
    </row>
    <row r="245" spans="1:61" s="1" customFormat="1" ht="215.1" customHeight="1" x14ac:dyDescent="0.25">
      <c r="A245"/>
      <c r="B245" s="1" t="s">
        <v>287</v>
      </c>
      <c r="C245" s="1" t="s">
        <v>287</v>
      </c>
      <c r="D245" s="1" t="s">
        <v>1044</v>
      </c>
      <c r="E245" s="1" t="s">
        <v>1045</v>
      </c>
      <c r="F245" s="1" t="s">
        <v>333</v>
      </c>
      <c r="G245" s="1" t="s">
        <v>131</v>
      </c>
      <c r="H245" s="1" t="s">
        <v>291</v>
      </c>
      <c r="I245" s="1" t="s">
        <v>308</v>
      </c>
      <c r="J245" s="1" t="s">
        <v>1041</v>
      </c>
      <c r="K245" s="1" t="s">
        <v>1042</v>
      </c>
      <c r="L245" s="1" t="s">
        <v>295</v>
      </c>
      <c r="N245" s="1" t="s">
        <v>359</v>
      </c>
      <c r="P245" s="1" t="s">
        <v>360</v>
      </c>
      <c r="T245" s="2" t="s">
        <v>1043</v>
      </c>
      <c r="U245" s="1" t="s">
        <v>979</v>
      </c>
      <c r="V245" s="1" t="s">
        <v>1</v>
      </c>
      <c r="Z245" s="1">
        <v>1</v>
      </c>
      <c r="AA245" s="1">
        <v>1</v>
      </c>
      <c r="AD245" s="1">
        <v>1</v>
      </c>
      <c r="BE245" s="1">
        <f t="shared" si="12"/>
        <v>3</v>
      </c>
      <c r="BF245" s="6">
        <v>1825</v>
      </c>
      <c r="BG245" s="7">
        <f t="shared" si="13"/>
        <v>5475</v>
      </c>
      <c r="BH245" s="12">
        <v>872.45</v>
      </c>
      <c r="BI245" s="16" t="s">
        <v>848</v>
      </c>
    </row>
    <row r="246" spans="1:61" s="1" customFormat="1" ht="215.1" customHeight="1" x14ac:dyDescent="0.25">
      <c r="A246"/>
      <c r="B246" s="1" t="s">
        <v>287</v>
      </c>
      <c r="C246" s="1" t="s">
        <v>287</v>
      </c>
      <c r="D246" s="1" t="s">
        <v>331</v>
      </c>
      <c r="E246" s="1" t="s">
        <v>332</v>
      </c>
      <c r="F246" s="1" t="s">
        <v>333</v>
      </c>
      <c r="G246" s="1" t="s">
        <v>131</v>
      </c>
      <c r="H246" s="1" t="s">
        <v>291</v>
      </c>
      <c r="I246" s="1" t="s">
        <v>308</v>
      </c>
      <c r="J246" s="1" t="s">
        <v>334</v>
      </c>
      <c r="K246" s="1" t="s">
        <v>335</v>
      </c>
      <c r="L246" s="1" t="s">
        <v>295</v>
      </c>
      <c r="N246" s="1" t="s">
        <v>336</v>
      </c>
      <c r="P246" s="1" t="s">
        <v>337</v>
      </c>
      <c r="T246" s="2"/>
      <c r="V246" s="1" t="s">
        <v>1</v>
      </c>
      <c r="Z246" s="1">
        <v>13</v>
      </c>
      <c r="AA246" s="1">
        <v>17</v>
      </c>
      <c r="AB246" s="1">
        <v>18</v>
      </c>
      <c r="BE246" s="1">
        <f t="shared" si="12"/>
        <v>48</v>
      </c>
      <c r="BF246" s="6">
        <v>1195</v>
      </c>
      <c r="BG246" s="7">
        <f t="shared" si="13"/>
        <v>57360</v>
      </c>
      <c r="BH246" s="12">
        <v>583.35</v>
      </c>
      <c r="BI246" s="16" t="s">
        <v>848</v>
      </c>
    </row>
    <row r="247" spans="1:61" s="1" customFormat="1" ht="215.1" customHeight="1" x14ac:dyDescent="0.25">
      <c r="A247"/>
      <c r="B247" s="1" t="s">
        <v>287</v>
      </c>
      <c r="C247" s="1" t="s">
        <v>287</v>
      </c>
      <c r="D247" s="1" t="s">
        <v>1046</v>
      </c>
      <c r="E247" s="1" t="s">
        <v>1047</v>
      </c>
      <c r="F247" s="1" t="s">
        <v>333</v>
      </c>
      <c r="G247" s="1" t="s">
        <v>131</v>
      </c>
      <c r="H247" s="1" t="s">
        <v>291</v>
      </c>
      <c r="I247" s="1" t="s">
        <v>308</v>
      </c>
      <c r="J247" s="1" t="s">
        <v>1048</v>
      </c>
      <c r="K247" s="1" t="s">
        <v>346</v>
      </c>
      <c r="L247" s="1" t="s">
        <v>295</v>
      </c>
      <c r="N247" s="1" t="s">
        <v>29</v>
      </c>
      <c r="P247" s="1" t="s">
        <v>347</v>
      </c>
      <c r="T247" s="2"/>
      <c r="V247" s="1" t="s">
        <v>1</v>
      </c>
      <c r="Z247" s="1">
        <v>1</v>
      </c>
      <c r="AA247" s="1">
        <v>2</v>
      </c>
      <c r="AB247" s="1">
        <v>5</v>
      </c>
      <c r="AC247" s="1">
        <v>1</v>
      </c>
      <c r="BE247" s="1">
        <f t="shared" si="12"/>
        <v>9</v>
      </c>
      <c r="BF247" s="6">
        <v>2245</v>
      </c>
      <c r="BG247" s="7">
        <f t="shared" si="13"/>
        <v>20205</v>
      </c>
      <c r="BH247" s="12">
        <v>1065.1500000000001</v>
      </c>
      <c r="BI247" s="16" t="s">
        <v>848</v>
      </c>
    </row>
    <row r="248" spans="1:61" s="1" customFormat="1" ht="215.1" customHeight="1" x14ac:dyDescent="0.25">
      <c r="A248"/>
      <c r="B248" s="1" t="s">
        <v>287</v>
      </c>
      <c r="C248" s="1" t="s">
        <v>287</v>
      </c>
      <c r="D248" s="1" t="s">
        <v>1049</v>
      </c>
      <c r="E248" s="1" t="s">
        <v>1050</v>
      </c>
      <c r="F248" s="1" t="s">
        <v>333</v>
      </c>
      <c r="G248" s="1" t="s">
        <v>131</v>
      </c>
      <c r="H248" s="1" t="s">
        <v>291</v>
      </c>
      <c r="I248" s="1" t="s">
        <v>308</v>
      </c>
      <c r="J248" s="1" t="s">
        <v>1051</v>
      </c>
      <c r="K248" s="1" t="s">
        <v>1052</v>
      </c>
      <c r="L248" s="1" t="s">
        <v>295</v>
      </c>
      <c r="N248" s="1" t="s">
        <v>143</v>
      </c>
      <c r="P248" s="1" t="s">
        <v>352</v>
      </c>
      <c r="T248" s="2" t="s">
        <v>1053</v>
      </c>
      <c r="U248" s="1" t="s">
        <v>938</v>
      </c>
      <c r="V248" s="1" t="s">
        <v>1</v>
      </c>
      <c r="Z248" s="1">
        <v>2</v>
      </c>
      <c r="AA248" s="1">
        <v>2</v>
      </c>
      <c r="AB248" s="1">
        <v>2</v>
      </c>
      <c r="BE248" s="1">
        <f t="shared" si="12"/>
        <v>6</v>
      </c>
      <c r="BF248" s="6">
        <v>2195</v>
      </c>
      <c r="BG248" s="7">
        <f t="shared" si="13"/>
        <v>13170</v>
      </c>
      <c r="BH248" s="12">
        <v>1042.2</v>
      </c>
      <c r="BI248" s="16" t="s">
        <v>848</v>
      </c>
    </row>
    <row r="249" spans="1:61" s="1" customFormat="1" ht="215.1" customHeight="1" x14ac:dyDescent="0.25">
      <c r="A249"/>
      <c r="B249" s="1" t="s">
        <v>287</v>
      </c>
      <c r="C249" s="1" t="s">
        <v>287</v>
      </c>
      <c r="D249" s="1" t="s">
        <v>1054</v>
      </c>
      <c r="E249" s="1" t="s">
        <v>1055</v>
      </c>
      <c r="F249" s="1" t="s">
        <v>333</v>
      </c>
      <c r="G249" s="1" t="s">
        <v>131</v>
      </c>
      <c r="H249" s="1" t="s">
        <v>291</v>
      </c>
      <c r="I249" s="1" t="s">
        <v>308</v>
      </c>
      <c r="J249" s="1" t="s">
        <v>1051</v>
      </c>
      <c r="K249" s="1" t="s">
        <v>1052</v>
      </c>
      <c r="L249" s="1" t="s">
        <v>295</v>
      </c>
      <c r="N249" s="1" t="s">
        <v>935</v>
      </c>
      <c r="P249" s="1" t="s">
        <v>936</v>
      </c>
      <c r="T249" s="2" t="s">
        <v>1053</v>
      </c>
      <c r="U249" s="1" t="s">
        <v>938</v>
      </c>
      <c r="V249" s="1" t="s">
        <v>1</v>
      </c>
      <c r="Z249" s="1">
        <v>2</v>
      </c>
      <c r="AA249" s="1">
        <v>2</v>
      </c>
      <c r="AB249" s="1">
        <v>2</v>
      </c>
      <c r="BE249" s="1">
        <f t="shared" si="12"/>
        <v>6</v>
      </c>
      <c r="BF249" s="6">
        <v>2195</v>
      </c>
      <c r="BG249" s="7">
        <f t="shared" si="13"/>
        <v>13170</v>
      </c>
      <c r="BH249" s="12">
        <v>1042.2</v>
      </c>
      <c r="BI249" s="16" t="s">
        <v>848</v>
      </c>
    </row>
    <row r="250" spans="1:61" s="1" customFormat="1" ht="215.1" customHeight="1" x14ac:dyDescent="0.25">
      <c r="A250"/>
      <c r="B250" s="1" t="s">
        <v>287</v>
      </c>
      <c r="C250" s="1" t="s">
        <v>287</v>
      </c>
      <c r="D250" s="1" t="s">
        <v>1056</v>
      </c>
      <c r="E250" s="1" t="s">
        <v>1057</v>
      </c>
      <c r="F250" s="1" t="s">
        <v>333</v>
      </c>
      <c r="G250" s="1" t="s">
        <v>131</v>
      </c>
      <c r="H250" s="1" t="s">
        <v>291</v>
      </c>
      <c r="I250" s="1" t="s">
        <v>308</v>
      </c>
      <c r="J250" s="1" t="s">
        <v>1058</v>
      </c>
      <c r="K250" s="1" t="s">
        <v>1059</v>
      </c>
      <c r="L250" s="1" t="s">
        <v>295</v>
      </c>
      <c r="N250" s="1" t="s">
        <v>171</v>
      </c>
      <c r="P250" s="1" t="s">
        <v>311</v>
      </c>
      <c r="T250" s="2"/>
      <c r="V250" s="1" t="s">
        <v>1</v>
      </c>
      <c r="X250" s="1">
        <v>1</v>
      </c>
      <c r="Z250" s="1">
        <v>3</v>
      </c>
      <c r="AA250" s="1">
        <v>3</v>
      </c>
      <c r="AB250" s="1">
        <v>5</v>
      </c>
      <c r="AC250" s="1">
        <v>2</v>
      </c>
      <c r="BE250" s="1">
        <f t="shared" si="12"/>
        <v>14</v>
      </c>
      <c r="BF250" s="6">
        <v>2195</v>
      </c>
      <c r="BG250" s="7">
        <f t="shared" si="13"/>
        <v>30730</v>
      </c>
      <c r="BH250" s="12">
        <v>1042.2</v>
      </c>
      <c r="BI250" s="16" t="s">
        <v>848</v>
      </c>
    </row>
    <row r="251" spans="1:61" s="1" customFormat="1" ht="215.1" customHeight="1" x14ac:dyDescent="0.25">
      <c r="A251"/>
      <c r="B251" s="1" t="s">
        <v>287</v>
      </c>
      <c r="C251" s="1" t="s">
        <v>287</v>
      </c>
      <c r="D251" s="1" t="s">
        <v>1060</v>
      </c>
      <c r="E251" s="1" t="s">
        <v>1061</v>
      </c>
      <c r="F251" s="1" t="s">
        <v>333</v>
      </c>
      <c r="G251" s="1" t="s">
        <v>131</v>
      </c>
      <c r="H251" s="1" t="s">
        <v>291</v>
      </c>
      <c r="I251" s="1" t="s">
        <v>926</v>
      </c>
      <c r="J251" s="1" t="s">
        <v>1062</v>
      </c>
      <c r="K251" s="1" t="s">
        <v>1063</v>
      </c>
      <c r="L251" s="1" t="s">
        <v>295</v>
      </c>
      <c r="N251" s="1" t="s">
        <v>171</v>
      </c>
      <c r="P251" s="1" t="s">
        <v>311</v>
      </c>
      <c r="T251" s="2"/>
      <c r="V251" s="1" t="s">
        <v>1</v>
      </c>
      <c r="AC251" s="1">
        <v>1</v>
      </c>
      <c r="AD251" s="1">
        <v>1</v>
      </c>
      <c r="BE251" s="1">
        <f t="shared" si="12"/>
        <v>2</v>
      </c>
      <c r="BF251" s="6">
        <v>1675</v>
      </c>
      <c r="BG251" s="7">
        <f t="shared" si="13"/>
        <v>3350</v>
      </c>
      <c r="BH251" s="12">
        <v>803.6</v>
      </c>
      <c r="BI251" s="16" t="s">
        <v>848</v>
      </c>
    </row>
    <row r="252" spans="1:61" s="1" customFormat="1" ht="215.1" customHeight="1" x14ac:dyDescent="0.25">
      <c r="A252"/>
      <c r="B252" s="1" t="s">
        <v>287</v>
      </c>
      <c r="C252" s="1" t="s">
        <v>287</v>
      </c>
      <c r="D252" s="1" t="s">
        <v>1064</v>
      </c>
      <c r="E252" s="1" t="s">
        <v>1065</v>
      </c>
      <c r="F252" s="1" t="s">
        <v>333</v>
      </c>
      <c r="G252" s="1" t="s">
        <v>131</v>
      </c>
      <c r="H252" s="1" t="s">
        <v>291</v>
      </c>
      <c r="I252" s="1" t="s">
        <v>926</v>
      </c>
      <c r="J252" s="1" t="s">
        <v>1066</v>
      </c>
      <c r="K252" s="1" t="s">
        <v>1067</v>
      </c>
      <c r="L252" s="1" t="s">
        <v>295</v>
      </c>
      <c r="N252" s="1" t="s">
        <v>935</v>
      </c>
      <c r="P252" s="1" t="s">
        <v>936</v>
      </c>
      <c r="T252" s="2"/>
      <c r="V252" s="1" t="s">
        <v>1</v>
      </c>
      <c r="Z252" s="1">
        <v>2</v>
      </c>
      <c r="AA252" s="1">
        <v>3</v>
      </c>
      <c r="AB252" s="1">
        <v>1</v>
      </c>
      <c r="AD252" s="1">
        <v>2</v>
      </c>
      <c r="AE252" s="1">
        <v>3</v>
      </c>
      <c r="BE252" s="1">
        <f t="shared" si="12"/>
        <v>11</v>
      </c>
      <c r="BF252" s="6">
        <v>1675</v>
      </c>
      <c r="BG252" s="7">
        <f t="shared" si="13"/>
        <v>18425</v>
      </c>
      <c r="BH252" s="12">
        <v>803.6</v>
      </c>
      <c r="BI252" s="16" t="s">
        <v>848</v>
      </c>
    </row>
    <row r="253" spans="1:61" s="1" customFormat="1" ht="215.1" customHeight="1" x14ac:dyDescent="0.25">
      <c r="A253"/>
      <c r="B253" s="1" t="s">
        <v>287</v>
      </c>
      <c r="C253" s="1" t="s">
        <v>287</v>
      </c>
      <c r="D253" s="1" t="s">
        <v>1068</v>
      </c>
      <c r="E253" s="1" t="s">
        <v>1069</v>
      </c>
      <c r="F253" s="1" t="s">
        <v>333</v>
      </c>
      <c r="G253" s="1" t="s">
        <v>131</v>
      </c>
      <c r="H253" s="1" t="s">
        <v>291</v>
      </c>
      <c r="I253" s="1" t="s">
        <v>926</v>
      </c>
      <c r="J253" s="1" t="s">
        <v>1070</v>
      </c>
      <c r="K253" s="1" t="s">
        <v>1071</v>
      </c>
      <c r="L253" s="1" t="s">
        <v>295</v>
      </c>
      <c r="N253" s="1" t="s">
        <v>67</v>
      </c>
      <c r="P253" s="1" t="s">
        <v>382</v>
      </c>
      <c r="T253" s="2"/>
      <c r="V253" s="1" t="s">
        <v>1</v>
      </c>
      <c r="Y253" s="1">
        <v>2</v>
      </c>
      <c r="Z253" s="1">
        <v>1</v>
      </c>
      <c r="AC253" s="1">
        <v>1</v>
      </c>
      <c r="AD253" s="1">
        <v>2</v>
      </c>
      <c r="AE253" s="1">
        <v>1</v>
      </c>
      <c r="BE253" s="1">
        <f t="shared" si="12"/>
        <v>7</v>
      </c>
      <c r="BF253" s="6">
        <v>1725</v>
      </c>
      <c r="BG253" s="7">
        <f t="shared" si="13"/>
        <v>12075</v>
      </c>
      <c r="BH253" s="12">
        <v>826.55000000000007</v>
      </c>
      <c r="BI253" s="16" t="s">
        <v>848</v>
      </c>
    </row>
    <row r="254" spans="1:61" s="1" customFormat="1" ht="215.1" customHeight="1" x14ac:dyDescent="0.25">
      <c r="A254"/>
      <c r="B254" s="1" t="s">
        <v>287</v>
      </c>
      <c r="C254" s="1" t="s">
        <v>287</v>
      </c>
      <c r="D254" s="1" t="s">
        <v>1072</v>
      </c>
      <c r="E254" s="1" t="s">
        <v>1073</v>
      </c>
      <c r="F254" s="1" t="s">
        <v>333</v>
      </c>
      <c r="G254" s="1" t="s">
        <v>131</v>
      </c>
      <c r="H254" s="1" t="s">
        <v>291</v>
      </c>
      <c r="I254" s="1" t="s">
        <v>926</v>
      </c>
      <c r="J254" s="1" t="s">
        <v>1070</v>
      </c>
      <c r="K254" s="1" t="s">
        <v>1071</v>
      </c>
      <c r="L254" s="1" t="s">
        <v>295</v>
      </c>
      <c r="N254" s="1" t="s">
        <v>29</v>
      </c>
      <c r="P254" s="1" t="s">
        <v>347</v>
      </c>
      <c r="T254" s="2"/>
      <c r="V254" s="1" t="s">
        <v>1</v>
      </c>
      <c r="Z254" s="1">
        <v>2</v>
      </c>
      <c r="AA254" s="1">
        <v>1</v>
      </c>
      <c r="BE254" s="1">
        <f t="shared" si="12"/>
        <v>3</v>
      </c>
      <c r="BF254" s="6">
        <v>1725</v>
      </c>
      <c r="BG254" s="7">
        <f t="shared" si="13"/>
        <v>5175</v>
      </c>
      <c r="BH254" s="12">
        <v>826.55000000000007</v>
      </c>
      <c r="BI254" s="16" t="s">
        <v>848</v>
      </c>
    </row>
    <row r="255" spans="1:61" s="1" customFormat="1" ht="215.1" customHeight="1" x14ac:dyDescent="0.25">
      <c r="A255"/>
      <c r="B255" s="1" t="s">
        <v>287</v>
      </c>
      <c r="C255" s="1" t="s">
        <v>287</v>
      </c>
      <c r="D255" s="1" t="s">
        <v>1074</v>
      </c>
      <c r="E255" s="1" t="s">
        <v>1075</v>
      </c>
      <c r="F255" s="1" t="s">
        <v>333</v>
      </c>
      <c r="G255" s="1" t="s">
        <v>131</v>
      </c>
      <c r="H255" s="1" t="s">
        <v>291</v>
      </c>
      <c r="I255" s="1" t="s">
        <v>308</v>
      </c>
      <c r="J255" s="1" t="s">
        <v>1076</v>
      </c>
      <c r="K255" s="1" t="s">
        <v>1077</v>
      </c>
      <c r="L255" s="1" t="s">
        <v>295</v>
      </c>
      <c r="N255" s="1" t="s">
        <v>323</v>
      </c>
      <c r="P255" s="1" t="s">
        <v>324</v>
      </c>
      <c r="T255" s="2" t="s">
        <v>1078</v>
      </c>
      <c r="V255" s="1" t="s">
        <v>1</v>
      </c>
      <c r="AA255" s="1">
        <v>1</v>
      </c>
      <c r="AB255" s="1">
        <v>1</v>
      </c>
      <c r="BE255" s="1">
        <f t="shared" si="12"/>
        <v>2</v>
      </c>
      <c r="BF255" s="6">
        <v>1595</v>
      </c>
      <c r="BG255" s="7">
        <f t="shared" si="13"/>
        <v>3190</v>
      </c>
      <c r="BH255" s="12">
        <v>766.90000000000009</v>
      </c>
      <c r="BI255" s="16" t="s">
        <v>848</v>
      </c>
    </row>
    <row r="256" spans="1:61" s="1" customFormat="1" ht="215.1" customHeight="1" x14ac:dyDescent="0.25">
      <c r="A256"/>
      <c r="B256" s="1" t="s">
        <v>287</v>
      </c>
      <c r="C256" s="1" t="s">
        <v>287</v>
      </c>
      <c r="D256" s="1" t="s">
        <v>1079</v>
      </c>
      <c r="E256" s="1" t="s">
        <v>1080</v>
      </c>
      <c r="F256" s="1" t="s">
        <v>333</v>
      </c>
      <c r="G256" s="1" t="s">
        <v>131</v>
      </c>
      <c r="H256" s="1" t="s">
        <v>291</v>
      </c>
      <c r="I256" s="1" t="s">
        <v>308</v>
      </c>
      <c r="J256" s="1" t="s">
        <v>1081</v>
      </c>
      <c r="K256" s="1" t="s">
        <v>1082</v>
      </c>
      <c r="L256" s="1" t="s">
        <v>295</v>
      </c>
      <c r="N256" s="1" t="s">
        <v>171</v>
      </c>
      <c r="P256" s="1" t="s">
        <v>311</v>
      </c>
      <c r="T256" s="2"/>
      <c r="V256" s="1" t="s">
        <v>1</v>
      </c>
      <c r="AA256" s="1">
        <v>1</v>
      </c>
      <c r="AB256" s="1">
        <v>1</v>
      </c>
      <c r="AD256" s="1">
        <v>1</v>
      </c>
      <c r="BE256" s="1">
        <f t="shared" si="12"/>
        <v>3</v>
      </c>
      <c r="BF256" s="6">
        <v>2175</v>
      </c>
      <c r="BG256" s="7">
        <f t="shared" si="13"/>
        <v>6525</v>
      </c>
      <c r="BH256" s="12">
        <v>1033</v>
      </c>
      <c r="BI256" s="16" t="s">
        <v>848</v>
      </c>
    </row>
    <row r="257" spans="1:61" s="1" customFormat="1" ht="215.1" customHeight="1" x14ac:dyDescent="0.25">
      <c r="A257"/>
      <c r="B257" s="1" t="s">
        <v>287</v>
      </c>
      <c r="C257" s="1" t="s">
        <v>287</v>
      </c>
      <c r="D257" s="1" t="s">
        <v>1083</v>
      </c>
      <c r="E257" s="1" t="s">
        <v>1084</v>
      </c>
      <c r="F257" s="1" t="s">
        <v>333</v>
      </c>
      <c r="G257" s="1" t="s">
        <v>131</v>
      </c>
      <c r="H257" s="1" t="s">
        <v>291</v>
      </c>
      <c r="I257" s="1" t="s">
        <v>292</v>
      </c>
      <c r="J257" s="1" t="s">
        <v>1085</v>
      </c>
      <c r="K257" s="1" t="s">
        <v>1086</v>
      </c>
      <c r="L257" s="1" t="s">
        <v>295</v>
      </c>
      <c r="N257" s="1" t="s">
        <v>359</v>
      </c>
      <c r="P257" s="1" t="s">
        <v>360</v>
      </c>
      <c r="T257" s="2"/>
      <c r="V257" s="1" t="s">
        <v>1</v>
      </c>
      <c r="Z257" s="1">
        <v>1</v>
      </c>
      <c r="AA257" s="1">
        <v>4</v>
      </c>
      <c r="AB257" s="1">
        <v>2</v>
      </c>
      <c r="AC257" s="1">
        <v>4</v>
      </c>
      <c r="BE257" s="1">
        <f t="shared" si="12"/>
        <v>11</v>
      </c>
      <c r="BF257" s="6">
        <v>975</v>
      </c>
      <c r="BG257" s="7">
        <f t="shared" si="13"/>
        <v>10725</v>
      </c>
      <c r="BH257" s="12">
        <v>482.40000000000003</v>
      </c>
      <c r="BI257" s="16" t="s">
        <v>848</v>
      </c>
    </row>
    <row r="258" spans="1:61" s="1" customFormat="1" ht="215.1" customHeight="1" x14ac:dyDescent="0.25">
      <c r="A258"/>
      <c r="B258" s="1" t="s">
        <v>287</v>
      </c>
      <c r="C258" s="1" t="s">
        <v>287</v>
      </c>
      <c r="D258" s="1" t="s">
        <v>1087</v>
      </c>
      <c r="E258" s="1" t="s">
        <v>1088</v>
      </c>
      <c r="F258" s="1" t="s">
        <v>333</v>
      </c>
      <c r="G258" s="1" t="s">
        <v>131</v>
      </c>
      <c r="H258" s="1" t="s">
        <v>291</v>
      </c>
      <c r="I258" s="1" t="s">
        <v>464</v>
      </c>
      <c r="J258" s="1" t="s">
        <v>1089</v>
      </c>
      <c r="K258" s="1" t="s">
        <v>1090</v>
      </c>
      <c r="L258" s="1" t="s">
        <v>295</v>
      </c>
      <c r="N258" s="1" t="s">
        <v>1091</v>
      </c>
      <c r="P258" s="1" t="s">
        <v>1092</v>
      </c>
      <c r="T258" s="2"/>
      <c r="V258" s="1" t="s">
        <v>1</v>
      </c>
      <c r="Y258" s="1">
        <v>2</v>
      </c>
      <c r="Z258" s="1">
        <v>10</v>
      </c>
      <c r="AA258" s="1">
        <v>10</v>
      </c>
      <c r="AB258" s="1">
        <v>10</v>
      </c>
      <c r="AC258" s="1">
        <v>8</v>
      </c>
      <c r="BE258" s="1">
        <f t="shared" si="12"/>
        <v>40</v>
      </c>
      <c r="BF258" s="6">
        <v>650</v>
      </c>
      <c r="BG258" s="7">
        <f t="shared" si="13"/>
        <v>26000</v>
      </c>
      <c r="BH258" s="12">
        <v>333.3</v>
      </c>
      <c r="BI258" s="16" t="s">
        <v>848</v>
      </c>
    </row>
    <row r="259" spans="1:61" s="1" customFormat="1" ht="215.1" customHeight="1" x14ac:dyDescent="0.25">
      <c r="A259"/>
      <c r="B259" s="1" t="s">
        <v>287</v>
      </c>
      <c r="C259" s="1" t="s">
        <v>287</v>
      </c>
      <c r="D259" s="1" t="s">
        <v>1093</v>
      </c>
      <c r="E259" s="1" t="s">
        <v>1094</v>
      </c>
      <c r="F259" s="1" t="s">
        <v>333</v>
      </c>
      <c r="G259" s="1" t="s">
        <v>131</v>
      </c>
      <c r="H259" s="1" t="s">
        <v>291</v>
      </c>
      <c r="I259" s="1" t="s">
        <v>464</v>
      </c>
      <c r="J259" s="1" t="s">
        <v>1095</v>
      </c>
      <c r="K259" s="1" t="s">
        <v>1096</v>
      </c>
      <c r="L259" s="1" t="s">
        <v>295</v>
      </c>
      <c r="N259" s="1" t="s">
        <v>686</v>
      </c>
      <c r="P259" s="1" t="s">
        <v>687</v>
      </c>
      <c r="T259" s="2"/>
      <c r="V259" s="1" t="s">
        <v>1</v>
      </c>
      <c r="Y259" s="1">
        <v>1</v>
      </c>
      <c r="Z259" s="1">
        <v>1</v>
      </c>
      <c r="AA259" s="1">
        <v>2</v>
      </c>
      <c r="BE259" s="1">
        <f t="shared" si="12"/>
        <v>4</v>
      </c>
      <c r="BF259" s="6">
        <v>650</v>
      </c>
      <c r="BG259" s="7">
        <f t="shared" si="13"/>
        <v>2600</v>
      </c>
      <c r="BH259" s="12">
        <v>333.3</v>
      </c>
      <c r="BI259" s="16" t="s">
        <v>848</v>
      </c>
    </row>
    <row r="260" spans="1:61" s="1" customFormat="1" ht="215.1" customHeight="1" x14ac:dyDescent="0.25">
      <c r="A260"/>
      <c r="B260" s="1" t="s">
        <v>287</v>
      </c>
      <c r="C260" s="1" t="s">
        <v>287</v>
      </c>
      <c r="D260" s="1" t="s">
        <v>1097</v>
      </c>
      <c r="E260" s="1" t="s">
        <v>1098</v>
      </c>
      <c r="F260" s="1" t="s">
        <v>333</v>
      </c>
      <c r="G260" s="1" t="s">
        <v>131</v>
      </c>
      <c r="H260" s="1" t="s">
        <v>291</v>
      </c>
      <c r="I260" s="1" t="s">
        <v>464</v>
      </c>
      <c r="J260" s="1" t="s">
        <v>1095</v>
      </c>
      <c r="K260" s="1" t="s">
        <v>1096</v>
      </c>
      <c r="L260" s="1" t="s">
        <v>295</v>
      </c>
      <c r="N260" s="1" t="s">
        <v>1099</v>
      </c>
      <c r="P260" s="1" t="s">
        <v>1100</v>
      </c>
      <c r="T260" s="2"/>
      <c r="V260" s="1" t="s">
        <v>1</v>
      </c>
      <c r="Y260" s="1">
        <v>2</v>
      </c>
      <c r="Z260" s="1">
        <v>1</v>
      </c>
      <c r="AB260" s="1">
        <v>2</v>
      </c>
      <c r="AC260" s="1">
        <v>4</v>
      </c>
      <c r="BE260" s="1">
        <f t="shared" si="12"/>
        <v>9</v>
      </c>
      <c r="BF260" s="6">
        <v>650</v>
      </c>
      <c r="BG260" s="7">
        <f t="shared" si="13"/>
        <v>5850</v>
      </c>
      <c r="BH260" s="12">
        <v>333.3</v>
      </c>
      <c r="BI260" s="16" t="s">
        <v>848</v>
      </c>
    </row>
    <row r="261" spans="1:61" s="1" customFormat="1" ht="215.1" customHeight="1" x14ac:dyDescent="0.25">
      <c r="A261"/>
      <c r="B261" s="1" t="s">
        <v>287</v>
      </c>
      <c r="C261" s="1" t="s">
        <v>287</v>
      </c>
      <c r="D261" s="1" t="s">
        <v>1101</v>
      </c>
      <c r="E261" s="1" t="s">
        <v>1102</v>
      </c>
      <c r="F261" s="1" t="s">
        <v>333</v>
      </c>
      <c r="G261" s="1" t="s">
        <v>131</v>
      </c>
      <c r="H261" s="1" t="s">
        <v>291</v>
      </c>
      <c r="I261" s="1" t="s">
        <v>926</v>
      </c>
      <c r="J261" s="1" t="s">
        <v>1103</v>
      </c>
      <c r="K261" s="1" t="s">
        <v>1104</v>
      </c>
      <c r="L261" s="1" t="s">
        <v>295</v>
      </c>
      <c r="N261" s="1" t="s">
        <v>171</v>
      </c>
      <c r="P261" s="1" t="s">
        <v>311</v>
      </c>
      <c r="T261" s="2"/>
      <c r="V261" s="1" t="s">
        <v>1</v>
      </c>
      <c r="Z261" s="1">
        <v>1</v>
      </c>
      <c r="AC261" s="1">
        <v>3</v>
      </c>
      <c r="BE261" s="1">
        <f t="shared" si="12"/>
        <v>4</v>
      </c>
      <c r="BF261" s="6">
        <v>950</v>
      </c>
      <c r="BG261" s="7">
        <f t="shared" si="13"/>
        <v>3800</v>
      </c>
      <c r="BH261" s="12">
        <v>470.95000000000005</v>
      </c>
      <c r="BI261" s="16" t="s">
        <v>848</v>
      </c>
    </row>
    <row r="262" spans="1:61" s="1" customFormat="1" ht="215.1" customHeight="1" x14ac:dyDescent="0.25">
      <c r="A262"/>
      <c r="B262" s="1" t="s">
        <v>287</v>
      </c>
      <c r="C262" s="1" t="s">
        <v>287</v>
      </c>
      <c r="D262" s="1" t="s">
        <v>1105</v>
      </c>
      <c r="E262" s="1" t="s">
        <v>1106</v>
      </c>
      <c r="F262" s="1" t="s">
        <v>333</v>
      </c>
      <c r="G262" s="1" t="s">
        <v>131</v>
      </c>
      <c r="H262" s="1" t="s">
        <v>291</v>
      </c>
      <c r="I262" s="1" t="s">
        <v>926</v>
      </c>
      <c r="J262" s="1" t="s">
        <v>1103</v>
      </c>
      <c r="K262" s="1" t="s">
        <v>1104</v>
      </c>
      <c r="L262" s="1" t="s">
        <v>295</v>
      </c>
      <c r="N262" s="1" t="s">
        <v>686</v>
      </c>
      <c r="P262" s="1" t="s">
        <v>687</v>
      </c>
      <c r="T262" s="2"/>
      <c r="V262" s="1" t="s">
        <v>1</v>
      </c>
      <c r="Y262" s="1">
        <v>2</v>
      </c>
      <c r="Z262" s="1">
        <v>9</v>
      </c>
      <c r="AA262" s="1">
        <v>12</v>
      </c>
      <c r="AB262" s="1">
        <v>15</v>
      </c>
      <c r="AC262" s="1">
        <v>9</v>
      </c>
      <c r="AD262" s="1">
        <v>4</v>
      </c>
      <c r="BE262" s="1">
        <f t="shared" si="12"/>
        <v>51</v>
      </c>
      <c r="BF262" s="6">
        <v>950</v>
      </c>
      <c r="BG262" s="7">
        <f t="shared" si="13"/>
        <v>48450</v>
      </c>
      <c r="BH262" s="12">
        <v>470.95000000000005</v>
      </c>
      <c r="BI262" s="16" t="s">
        <v>848</v>
      </c>
    </row>
    <row r="263" spans="1:61" s="1" customFormat="1" ht="215.1" customHeight="1" x14ac:dyDescent="0.25">
      <c r="A263"/>
      <c r="B263" s="1" t="s">
        <v>287</v>
      </c>
      <c r="C263" s="1" t="s">
        <v>287</v>
      </c>
      <c r="D263" s="1" t="s">
        <v>1107</v>
      </c>
      <c r="E263" s="1" t="s">
        <v>1108</v>
      </c>
      <c r="F263" s="1" t="s">
        <v>333</v>
      </c>
      <c r="G263" s="1" t="s">
        <v>131</v>
      </c>
      <c r="H263" s="1" t="s">
        <v>291</v>
      </c>
      <c r="I263" s="1" t="s">
        <v>340</v>
      </c>
      <c r="J263" s="1" t="s">
        <v>1109</v>
      </c>
      <c r="K263" s="1" t="s">
        <v>1110</v>
      </c>
      <c r="L263" s="1" t="s">
        <v>295</v>
      </c>
      <c r="N263" s="1" t="s">
        <v>1111</v>
      </c>
      <c r="P263" s="1" t="s">
        <v>1112</v>
      </c>
      <c r="T263" s="2"/>
      <c r="V263" s="1" t="s">
        <v>1</v>
      </c>
      <c r="Z263" s="1">
        <v>9</v>
      </c>
      <c r="AA263" s="1">
        <v>19</v>
      </c>
      <c r="AB263" s="1">
        <v>24</v>
      </c>
      <c r="AC263" s="1">
        <v>11</v>
      </c>
      <c r="BE263" s="1">
        <f t="shared" si="12"/>
        <v>63</v>
      </c>
      <c r="BF263" s="6">
        <v>1075</v>
      </c>
      <c r="BG263" s="7">
        <f t="shared" si="13"/>
        <v>67725</v>
      </c>
      <c r="BH263" s="12">
        <v>528.29999999999995</v>
      </c>
      <c r="BI263" s="16" t="s">
        <v>848</v>
      </c>
    </row>
    <row r="264" spans="1:61" s="1" customFormat="1" ht="215.1" customHeight="1" x14ac:dyDescent="0.25">
      <c r="A264"/>
      <c r="B264" s="1" t="s">
        <v>287</v>
      </c>
      <c r="C264" s="1" t="s">
        <v>287</v>
      </c>
      <c r="D264" s="1" t="s">
        <v>1113</v>
      </c>
      <c r="E264" s="1" t="s">
        <v>1114</v>
      </c>
      <c r="F264" s="1" t="s">
        <v>333</v>
      </c>
      <c r="G264" s="1" t="s">
        <v>131</v>
      </c>
      <c r="H264" s="1" t="s">
        <v>291</v>
      </c>
      <c r="I264" s="1" t="s">
        <v>464</v>
      </c>
      <c r="J264" s="1" t="s">
        <v>1115</v>
      </c>
      <c r="K264" s="1" t="s">
        <v>1116</v>
      </c>
      <c r="L264" s="1" t="s">
        <v>295</v>
      </c>
      <c r="N264" s="1" t="s">
        <v>450</v>
      </c>
      <c r="P264" s="1" t="s">
        <v>451</v>
      </c>
      <c r="T264" s="2"/>
      <c r="V264" s="1" t="s">
        <v>1</v>
      </c>
      <c r="AA264" s="1">
        <v>3</v>
      </c>
      <c r="AB264" s="1">
        <v>1</v>
      </c>
      <c r="AC264" s="1">
        <v>2</v>
      </c>
      <c r="BE264" s="1">
        <f t="shared" si="12"/>
        <v>6</v>
      </c>
      <c r="BF264" s="6">
        <v>695</v>
      </c>
      <c r="BG264" s="7">
        <f t="shared" si="13"/>
        <v>4170</v>
      </c>
      <c r="BH264" s="12">
        <v>353.95000000000005</v>
      </c>
      <c r="BI264" s="16" t="s">
        <v>848</v>
      </c>
    </row>
    <row r="265" spans="1:61" s="1" customFormat="1" ht="215.1" customHeight="1" x14ac:dyDescent="0.25">
      <c r="A265"/>
      <c r="B265" s="1" t="s">
        <v>287</v>
      </c>
      <c r="C265" s="1" t="s">
        <v>287</v>
      </c>
      <c r="D265" s="1" t="s">
        <v>1117</v>
      </c>
      <c r="E265" s="1" t="s">
        <v>1118</v>
      </c>
      <c r="F265" s="1" t="s">
        <v>333</v>
      </c>
      <c r="G265" s="1" t="s">
        <v>131</v>
      </c>
      <c r="H265" s="1" t="s">
        <v>291</v>
      </c>
      <c r="I265" s="1" t="s">
        <v>292</v>
      </c>
      <c r="J265" s="1" t="s">
        <v>1119</v>
      </c>
      <c r="K265" s="1" t="s">
        <v>1120</v>
      </c>
      <c r="L265" s="1" t="s">
        <v>295</v>
      </c>
      <c r="N265" s="1" t="s">
        <v>171</v>
      </c>
      <c r="P265" s="1" t="s">
        <v>311</v>
      </c>
      <c r="T265" s="2"/>
      <c r="V265" s="1" t="s">
        <v>1</v>
      </c>
      <c r="AA265" s="1">
        <v>2</v>
      </c>
      <c r="BE265" s="1">
        <f t="shared" si="12"/>
        <v>2</v>
      </c>
      <c r="BF265" s="6">
        <v>875</v>
      </c>
      <c r="BG265" s="7">
        <f t="shared" si="13"/>
        <v>1750</v>
      </c>
      <c r="BH265" s="12">
        <v>436.5</v>
      </c>
      <c r="BI265" s="16" t="s">
        <v>848</v>
      </c>
    </row>
    <row r="266" spans="1:61" s="1" customFormat="1" ht="215.1" customHeight="1" x14ac:dyDescent="0.25">
      <c r="A266"/>
      <c r="B266" s="1" t="s">
        <v>287</v>
      </c>
      <c r="C266" s="1" t="s">
        <v>287</v>
      </c>
      <c r="D266" s="1" t="s">
        <v>1121</v>
      </c>
      <c r="E266" s="1" t="s">
        <v>1122</v>
      </c>
      <c r="F266" s="1" t="s">
        <v>333</v>
      </c>
      <c r="G266" s="1" t="s">
        <v>131</v>
      </c>
      <c r="H266" s="1" t="s">
        <v>291</v>
      </c>
      <c r="I266" s="1" t="s">
        <v>292</v>
      </c>
      <c r="J266" s="1" t="s">
        <v>1119</v>
      </c>
      <c r="K266" s="1" t="s">
        <v>1120</v>
      </c>
      <c r="L266" s="1" t="s">
        <v>295</v>
      </c>
      <c r="N266" s="1" t="s">
        <v>686</v>
      </c>
      <c r="P266" s="1" t="s">
        <v>687</v>
      </c>
      <c r="T266" s="2"/>
      <c r="V266" s="1" t="s">
        <v>1</v>
      </c>
      <c r="Y266" s="1">
        <v>1</v>
      </c>
      <c r="Z266" s="1">
        <v>1</v>
      </c>
      <c r="AA266" s="1">
        <v>1</v>
      </c>
      <c r="AC266" s="1">
        <v>2</v>
      </c>
      <c r="BE266" s="1">
        <f t="shared" si="12"/>
        <v>5</v>
      </c>
      <c r="BF266" s="6">
        <v>875</v>
      </c>
      <c r="BG266" s="7">
        <f t="shared" si="13"/>
        <v>4375</v>
      </c>
      <c r="BH266" s="12">
        <v>436.5</v>
      </c>
      <c r="BI266" s="16" t="s">
        <v>848</v>
      </c>
    </row>
    <row r="267" spans="1:61" s="1" customFormat="1" ht="215.1" customHeight="1" x14ac:dyDescent="0.25">
      <c r="A267"/>
      <c r="B267" s="1" t="s">
        <v>287</v>
      </c>
      <c r="C267" s="1" t="s">
        <v>287</v>
      </c>
      <c r="D267" s="1" t="s">
        <v>1123</v>
      </c>
      <c r="E267" s="1" t="s">
        <v>1124</v>
      </c>
      <c r="F267" s="1" t="s">
        <v>333</v>
      </c>
      <c r="G267" s="1" t="s">
        <v>131</v>
      </c>
      <c r="H267" s="1" t="s">
        <v>291</v>
      </c>
      <c r="I267" s="1" t="s">
        <v>292</v>
      </c>
      <c r="J267" s="1" t="s">
        <v>1125</v>
      </c>
      <c r="K267" s="1" t="s">
        <v>1126</v>
      </c>
      <c r="L267" s="1" t="s">
        <v>295</v>
      </c>
      <c r="N267" s="1" t="s">
        <v>171</v>
      </c>
      <c r="P267" s="1" t="s">
        <v>311</v>
      </c>
      <c r="T267" s="2"/>
      <c r="V267" s="1" t="s">
        <v>1</v>
      </c>
      <c r="Y267" s="1">
        <v>1</v>
      </c>
      <c r="AB267" s="1">
        <v>2</v>
      </c>
      <c r="AD267" s="1">
        <v>1</v>
      </c>
      <c r="BE267" s="1">
        <f t="shared" si="12"/>
        <v>4</v>
      </c>
      <c r="BF267" s="6">
        <v>825</v>
      </c>
      <c r="BG267" s="7">
        <f t="shared" si="13"/>
        <v>3300</v>
      </c>
      <c r="BH267" s="12">
        <v>413.6</v>
      </c>
      <c r="BI267" s="16" t="s">
        <v>848</v>
      </c>
    </row>
    <row r="268" spans="1:61" s="1" customFormat="1" ht="215.1" customHeight="1" x14ac:dyDescent="0.25">
      <c r="A268"/>
      <c r="B268" s="1" t="s">
        <v>287</v>
      </c>
      <c r="C268" s="1" t="s">
        <v>287</v>
      </c>
      <c r="D268" s="1" t="s">
        <v>1127</v>
      </c>
      <c r="E268" s="1" t="s">
        <v>1128</v>
      </c>
      <c r="F268" s="1" t="s">
        <v>333</v>
      </c>
      <c r="G268" s="1" t="s">
        <v>131</v>
      </c>
      <c r="H268" s="1" t="s">
        <v>291</v>
      </c>
      <c r="I268" s="1" t="s">
        <v>292</v>
      </c>
      <c r="J268" s="1" t="s">
        <v>1125</v>
      </c>
      <c r="K268" s="1" t="s">
        <v>1126</v>
      </c>
      <c r="L268" s="1" t="s">
        <v>295</v>
      </c>
      <c r="N268" s="1" t="s">
        <v>686</v>
      </c>
      <c r="P268" s="1" t="s">
        <v>687</v>
      </c>
      <c r="T268" s="2"/>
      <c r="V268" s="1" t="s">
        <v>1</v>
      </c>
      <c r="AB268" s="1">
        <v>1</v>
      </c>
      <c r="AE268" s="1">
        <v>1</v>
      </c>
      <c r="BE268" s="1">
        <f t="shared" si="12"/>
        <v>2</v>
      </c>
      <c r="BF268" s="6">
        <v>825</v>
      </c>
      <c r="BG268" s="7">
        <f t="shared" si="13"/>
        <v>1650</v>
      </c>
      <c r="BH268" s="12">
        <v>413.6</v>
      </c>
      <c r="BI268" s="16" t="s">
        <v>848</v>
      </c>
    </row>
    <row r="269" spans="1:61" s="1" customFormat="1" ht="215.1" customHeight="1" x14ac:dyDescent="0.25">
      <c r="A269"/>
      <c r="B269" s="1" t="s">
        <v>287</v>
      </c>
      <c r="C269" s="1" t="s">
        <v>287</v>
      </c>
      <c r="D269" s="1" t="s">
        <v>1129</v>
      </c>
      <c r="E269" s="1" t="s">
        <v>1130</v>
      </c>
      <c r="F269" s="1" t="s">
        <v>333</v>
      </c>
      <c r="G269" s="1" t="s">
        <v>131</v>
      </c>
      <c r="H269" s="1" t="s">
        <v>291</v>
      </c>
      <c r="I269" s="1" t="s">
        <v>464</v>
      </c>
      <c r="J269" s="1" t="s">
        <v>1131</v>
      </c>
      <c r="K269" s="1" t="s">
        <v>1132</v>
      </c>
      <c r="L269" s="1" t="s">
        <v>295</v>
      </c>
      <c r="N269" s="1" t="s">
        <v>686</v>
      </c>
      <c r="P269" s="1" t="s">
        <v>687</v>
      </c>
      <c r="T269" s="2"/>
      <c r="V269" s="1" t="s">
        <v>1</v>
      </c>
      <c r="AA269" s="1">
        <v>1</v>
      </c>
      <c r="AB269" s="1">
        <v>1</v>
      </c>
      <c r="AC269" s="1">
        <v>1</v>
      </c>
      <c r="BE269" s="1">
        <f t="shared" si="12"/>
        <v>3</v>
      </c>
      <c r="BF269" s="6">
        <v>575</v>
      </c>
      <c r="BG269" s="7">
        <f t="shared" si="13"/>
        <v>1725</v>
      </c>
      <c r="BH269" s="12">
        <v>298.85000000000002</v>
      </c>
      <c r="BI269" s="16" t="s">
        <v>848</v>
      </c>
    </row>
    <row r="270" spans="1:61" s="1" customFormat="1" ht="215.1" customHeight="1" x14ac:dyDescent="0.25">
      <c r="A270"/>
      <c r="B270" s="1" t="s">
        <v>287</v>
      </c>
      <c r="C270" s="1" t="s">
        <v>287</v>
      </c>
      <c r="D270" s="1" t="s">
        <v>1133</v>
      </c>
      <c r="E270" s="1" t="s">
        <v>1134</v>
      </c>
      <c r="F270" s="1" t="s">
        <v>333</v>
      </c>
      <c r="G270" s="1" t="s">
        <v>131</v>
      </c>
      <c r="H270" s="1" t="s">
        <v>291</v>
      </c>
      <c r="I270" s="1" t="s">
        <v>340</v>
      </c>
      <c r="J270" s="1" t="s">
        <v>1135</v>
      </c>
      <c r="K270" s="1" t="s">
        <v>1136</v>
      </c>
      <c r="L270" s="1" t="s">
        <v>295</v>
      </c>
      <c r="N270" s="1" t="s">
        <v>686</v>
      </c>
      <c r="P270" s="1" t="s">
        <v>687</v>
      </c>
      <c r="T270" s="2"/>
      <c r="V270" s="1" t="s">
        <v>1</v>
      </c>
      <c r="Z270" s="1">
        <v>2</v>
      </c>
      <c r="BE270" s="1">
        <f t="shared" si="12"/>
        <v>2</v>
      </c>
      <c r="BF270" s="6">
        <v>975</v>
      </c>
      <c r="BG270" s="7">
        <f t="shared" si="13"/>
        <v>1950</v>
      </c>
      <c r="BH270" s="12">
        <v>482.40000000000003</v>
      </c>
      <c r="BI270" s="16" t="s">
        <v>848</v>
      </c>
    </row>
    <row r="271" spans="1:61" s="1" customFormat="1" ht="215.1" customHeight="1" x14ac:dyDescent="0.25">
      <c r="A271"/>
      <c r="B271" s="1" t="s">
        <v>287</v>
      </c>
      <c r="C271" s="1" t="s">
        <v>287</v>
      </c>
      <c r="D271" s="1" t="s">
        <v>1137</v>
      </c>
      <c r="E271" s="1" t="s">
        <v>1138</v>
      </c>
      <c r="F271" s="1" t="s">
        <v>333</v>
      </c>
      <c r="G271" s="1" t="s">
        <v>131</v>
      </c>
      <c r="H271" s="1" t="s">
        <v>291</v>
      </c>
      <c r="I271" s="1" t="s">
        <v>292</v>
      </c>
      <c r="J271" s="1" t="s">
        <v>1139</v>
      </c>
      <c r="K271" s="1" t="s">
        <v>1140</v>
      </c>
      <c r="L271" s="1" t="s">
        <v>295</v>
      </c>
      <c r="N271" s="1" t="s">
        <v>171</v>
      </c>
      <c r="P271" s="1" t="s">
        <v>311</v>
      </c>
      <c r="T271" s="2" t="s">
        <v>1141</v>
      </c>
      <c r="U271" s="1" t="s">
        <v>979</v>
      </c>
      <c r="V271" s="1" t="s">
        <v>1</v>
      </c>
      <c r="Y271" s="1">
        <v>1</v>
      </c>
      <c r="AA271" s="1">
        <v>1</v>
      </c>
      <c r="BE271" s="1">
        <f t="shared" si="12"/>
        <v>2</v>
      </c>
      <c r="BF271" s="6">
        <v>895</v>
      </c>
      <c r="BG271" s="7">
        <f t="shared" si="13"/>
        <v>1790</v>
      </c>
      <c r="BH271" s="12">
        <v>445.70000000000005</v>
      </c>
      <c r="BI271" s="16" t="s">
        <v>848</v>
      </c>
    </row>
    <row r="272" spans="1:61" s="1" customFormat="1" ht="215.1" customHeight="1" x14ac:dyDescent="0.25">
      <c r="A272"/>
      <c r="B272" s="1" t="s">
        <v>287</v>
      </c>
      <c r="C272" s="1" t="s">
        <v>287</v>
      </c>
      <c r="D272" s="1" t="s">
        <v>1142</v>
      </c>
      <c r="E272" s="1" t="s">
        <v>1143</v>
      </c>
      <c r="F272" s="1" t="s">
        <v>333</v>
      </c>
      <c r="G272" s="1" t="s">
        <v>131</v>
      </c>
      <c r="H272" s="1" t="s">
        <v>291</v>
      </c>
      <c r="I272" s="1" t="s">
        <v>464</v>
      </c>
      <c r="J272" s="1" t="s">
        <v>1144</v>
      </c>
      <c r="K272" s="1" t="s">
        <v>1145</v>
      </c>
      <c r="L272" s="1" t="s">
        <v>295</v>
      </c>
      <c r="N272" s="1" t="s">
        <v>171</v>
      </c>
      <c r="P272" s="1" t="s">
        <v>311</v>
      </c>
      <c r="T272" s="2"/>
      <c r="V272" s="1" t="s">
        <v>1</v>
      </c>
      <c r="X272" s="1">
        <v>3</v>
      </c>
      <c r="Y272" s="1">
        <v>8</v>
      </c>
      <c r="Z272" s="1">
        <v>8</v>
      </c>
      <c r="AA272" s="1">
        <v>3</v>
      </c>
      <c r="AB272" s="1">
        <v>8</v>
      </c>
      <c r="AC272" s="1">
        <v>6</v>
      </c>
      <c r="AD272" s="1">
        <v>4</v>
      </c>
      <c r="AE272" s="1">
        <v>5</v>
      </c>
      <c r="BE272" s="1">
        <f t="shared" si="12"/>
        <v>45</v>
      </c>
      <c r="BF272" s="6">
        <v>650</v>
      </c>
      <c r="BG272" s="7">
        <f t="shared" si="13"/>
        <v>29250</v>
      </c>
      <c r="BH272" s="12">
        <v>333.3</v>
      </c>
      <c r="BI272" s="16" t="s">
        <v>848</v>
      </c>
    </row>
    <row r="273" spans="1:61" s="1" customFormat="1" ht="215.1" customHeight="1" x14ac:dyDescent="0.25">
      <c r="A273"/>
      <c r="B273" s="1" t="s">
        <v>287</v>
      </c>
      <c r="C273" s="1" t="s">
        <v>287</v>
      </c>
      <c r="D273" s="1" t="s">
        <v>1146</v>
      </c>
      <c r="E273" s="1" t="s">
        <v>1147</v>
      </c>
      <c r="F273" s="1" t="s">
        <v>333</v>
      </c>
      <c r="G273" s="1" t="s">
        <v>131</v>
      </c>
      <c r="H273" s="1" t="s">
        <v>291</v>
      </c>
      <c r="I273" s="1" t="s">
        <v>464</v>
      </c>
      <c r="J273" s="1" t="s">
        <v>1144</v>
      </c>
      <c r="K273" s="1" t="s">
        <v>1145</v>
      </c>
      <c r="L273" s="1" t="s">
        <v>295</v>
      </c>
      <c r="N273" s="1" t="s">
        <v>359</v>
      </c>
      <c r="P273" s="1" t="s">
        <v>360</v>
      </c>
      <c r="T273" s="2"/>
      <c r="V273" s="1" t="s">
        <v>1</v>
      </c>
      <c r="AA273" s="1">
        <v>2</v>
      </c>
      <c r="BE273" s="1">
        <f t="shared" si="12"/>
        <v>2</v>
      </c>
      <c r="BF273" s="6">
        <v>650</v>
      </c>
      <c r="BG273" s="7">
        <f t="shared" si="13"/>
        <v>1300</v>
      </c>
      <c r="BH273" s="12">
        <v>333.3</v>
      </c>
      <c r="BI273" s="16" t="s">
        <v>848</v>
      </c>
    </row>
    <row r="274" spans="1:61" s="1" customFormat="1" ht="215.1" customHeight="1" x14ac:dyDescent="0.25">
      <c r="A274"/>
      <c r="B274" s="1" t="s">
        <v>287</v>
      </c>
      <c r="C274" s="1" t="s">
        <v>287</v>
      </c>
      <c r="D274" s="1" t="s">
        <v>1148</v>
      </c>
      <c r="E274" s="1" t="s">
        <v>1149</v>
      </c>
      <c r="F274" s="1" t="s">
        <v>333</v>
      </c>
      <c r="G274" s="1" t="s">
        <v>131</v>
      </c>
      <c r="H274" s="1" t="s">
        <v>291</v>
      </c>
      <c r="I274" s="1" t="s">
        <v>464</v>
      </c>
      <c r="J274" s="1" t="s">
        <v>1144</v>
      </c>
      <c r="K274" s="1" t="s">
        <v>1145</v>
      </c>
      <c r="L274" s="1" t="s">
        <v>295</v>
      </c>
      <c r="N274" s="1" t="s">
        <v>323</v>
      </c>
      <c r="P274" s="1" t="s">
        <v>324</v>
      </c>
      <c r="T274" s="2"/>
      <c r="V274" s="1" t="s">
        <v>1</v>
      </c>
      <c r="Y274" s="1">
        <v>8</v>
      </c>
      <c r="Z274" s="1">
        <v>5</v>
      </c>
      <c r="AA274" s="1">
        <v>8</v>
      </c>
      <c r="AB274" s="1">
        <v>6</v>
      </c>
      <c r="AC274" s="1">
        <v>4</v>
      </c>
      <c r="AD274" s="1">
        <v>5</v>
      </c>
      <c r="AE274" s="1">
        <v>4</v>
      </c>
      <c r="BE274" s="1">
        <f t="shared" si="12"/>
        <v>40</v>
      </c>
      <c r="BF274" s="6">
        <v>650</v>
      </c>
      <c r="BG274" s="7">
        <f t="shared" si="13"/>
        <v>26000</v>
      </c>
      <c r="BH274" s="12">
        <v>333.3</v>
      </c>
      <c r="BI274" s="16" t="s">
        <v>848</v>
      </c>
    </row>
    <row r="275" spans="1:61" s="1" customFormat="1" ht="215.1" customHeight="1" x14ac:dyDescent="0.25">
      <c r="A275"/>
      <c r="B275" s="1" t="s">
        <v>287</v>
      </c>
      <c r="C275" s="1" t="s">
        <v>287</v>
      </c>
      <c r="D275" s="1" t="s">
        <v>1150</v>
      </c>
      <c r="E275" s="1" t="s">
        <v>1151</v>
      </c>
      <c r="F275" s="1" t="s">
        <v>333</v>
      </c>
      <c r="G275" s="1" t="s">
        <v>131</v>
      </c>
      <c r="H275" s="1" t="s">
        <v>291</v>
      </c>
      <c r="I275" s="1" t="s">
        <v>464</v>
      </c>
      <c r="J275" s="1" t="s">
        <v>1144</v>
      </c>
      <c r="K275" s="1" t="s">
        <v>1145</v>
      </c>
      <c r="L275" s="1" t="s">
        <v>295</v>
      </c>
      <c r="N275" s="1" t="s">
        <v>1152</v>
      </c>
      <c r="P275" s="1" t="s">
        <v>1153</v>
      </c>
      <c r="T275" s="2"/>
      <c r="V275" s="1" t="s">
        <v>1</v>
      </c>
      <c r="X275" s="1">
        <v>1</v>
      </c>
      <c r="Y275" s="1">
        <v>6</v>
      </c>
      <c r="Z275" s="1">
        <v>6</v>
      </c>
      <c r="AA275" s="1">
        <v>4</v>
      </c>
      <c r="AC275" s="1">
        <v>7</v>
      </c>
      <c r="AD275" s="1">
        <v>6</v>
      </c>
      <c r="AE275" s="1">
        <v>4</v>
      </c>
      <c r="BE275" s="1">
        <f t="shared" si="12"/>
        <v>34</v>
      </c>
      <c r="BF275" s="6">
        <v>650</v>
      </c>
      <c r="BG275" s="7">
        <f t="shared" si="13"/>
        <v>22100</v>
      </c>
      <c r="BH275" s="12">
        <v>333.3</v>
      </c>
      <c r="BI275" s="16" t="s">
        <v>848</v>
      </c>
    </row>
    <row r="276" spans="1:61" s="1" customFormat="1" ht="215.1" customHeight="1" x14ac:dyDescent="0.25">
      <c r="A276"/>
      <c r="B276" s="1" t="s">
        <v>287</v>
      </c>
      <c r="C276" s="1" t="s">
        <v>287</v>
      </c>
      <c r="D276" s="1" t="s">
        <v>1154</v>
      </c>
      <c r="E276" s="1" t="s">
        <v>1155</v>
      </c>
      <c r="F276" s="1" t="s">
        <v>333</v>
      </c>
      <c r="G276" s="1" t="s">
        <v>131</v>
      </c>
      <c r="H276" s="1" t="s">
        <v>291</v>
      </c>
      <c r="I276" s="1" t="s">
        <v>464</v>
      </c>
      <c r="J276" s="1" t="s">
        <v>1156</v>
      </c>
      <c r="K276" s="1" t="s">
        <v>1157</v>
      </c>
      <c r="L276" s="1" t="s">
        <v>295</v>
      </c>
      <c r="N276" s="1" t="s">
        <v>67</v>
      </c>
      <c r="P276" s="1" t="s">
        <v>382</v>
      </c>
      <c r="T276" s="2" t="s">
        <v>1158</v>
      </c>
      <c r="V276" s="1" t="s">
        <v>1</v>
      </c>
      <c r="Z276" s="1">
        <v>5</v>
      </c>
      <c r="AA276" s="1">
        <v>12</v>
      </c>
      <c r="AB276" s="1">
        <v>21</v>
      </c>
      <c r="AC276" s="1">
        <v>11</v>
      </c>
      <c r="AD276" s="1">
        <v>5</v>
      </c>
      <c r="AE276" s="1">
        <v>1</v>
      </c>
      <c r="BE276" s="1">
        <f t="shared" si="12"/>
        <v>55</v>
      </c>
      <c r="BF276" s="6">
        <v>675</v>
      </c>
      <c r="BG276" s="7">
        <f t="shared" si="13"/>
        <v>37125</v>
      </c>
      <c r="BH276" s="12">
        <v>344.75</v>
      </c>
      <c r="BI276" s="16" t="s">
        <v>848</v>
      </c>
    </row>
    <row r="277" spans="1:61" s="1" customFormat="1" ht="215.1" customHeight="1" x14ac:dyDescent="0.25">
      <c r="A277"/>
      <c r="B277" s="1" t="s">
        <v>287</v>
      </c>
      <c r="C277" s="1" t="s">
        <v>287</v>
      </c>
      <c r="D277" s="1" t="s">
        <v>1159</v>
      </c>
      <c r="E277" s="1" t="s">
        <v>1160</v>
      </c>
      <c r="F277" s="1" t="s">
        <v>333</v>
      </c>
      <c r="G277" s="1" t="s">
        <v>131</v>
      </c>
      <c r="H277" s="1" t="s">
        <v>291</v>
      </c>
      <c r="I277" s="1" t="s">
        <v>464</v>
      </c>
      <c r="J277" s="1" t="s">
        <v>1156</v>
      </c>
      <c r="K277" s="1" t="s">
        <v>1157</v>
      </c>
      <c r="L277" s="1" t="s">
        <v>295</v>
      </c>
      <c r="N277" s="1" t="s">
        <v>53</v>
      </c>
      <c r="P277" s="1" t="s">
        <v>398</v>
      </c>
      <c r="T277" s="2" t="s">
        <v>1158</v>
      </c>
      <c r="V277" s="1" t="s">
        <v>1</v>
      </c>
      <c r="Y277" s="1">
        <v>2</v>
      </c>
      <c r="Z277" s="1">
        <v>7</v>
      </c>
      <c r="AA277" s="1">
        <v>3</v>
      </c>
      <c r="AC277" s="1">
        <v>2</v>
      </c>
      <c r="AD277" s="1">
        <v>4</v>
      </c>
      <c r="AE277" s="1">
        <v>1</v>
      </c>
      <c r="BE277" s="1">
        <f t="shared" si="12"/>
        <v>19</v>
      </c>
      <c r="BF277" s="6">
        <v>675</v>
      </c>
      <c r="BG277" s="7">
        <f t="shared" si="13"/>
        <v>12825</v>
      </c>
      <c r="BH277" s="12">
        <v>344.75</v>
      </c>
      <c r="BI277" s="16" t="s">
        <v>848</v>
      </c>
    </row>
    <row r="278" spans="1:61" s="1" customFormat="1" ht="215.1" customHeight="1" x14ac:dyDescent="0.25">
      <c r="A278"/>
      <c r="B278" s="1" t="s">
        <v>287</v>
      </c>
      <c r="C278" s="1" t="s">
        <v>287</v>
      </c>
      <c r="D278" s="1" t="s">
        <v>1161</v>
      </c>
      <c r="E278" s="1" t="s">
        <v>1162</v>
      </c>
      <c r="F278" s="1" t="s">
        <v>333</v>
      </c>
      <c r="G278" s="1" t="s">
        <v>131</v>
      </c>
      <c r="H278" s="1" t="s">
        <v>291</v>
      </c>
      <c r="I278" s="1" t="s">
        <v>464</v>
      </c>
      <c r="J278" s="1" t="s">
        <v>1156</v>
      </c>
      <c r="K278" s="1" t="s">
        <v>1157</v>
      </c>
      <c r="L278" s="1" t="s">
        <v>295</v>
      </c>
      <c r="N278" s="1" t="s">
        <v>171</v>
      </c>
      <c r="P278" s="1" t="s">
        <v>311</v>
      </c>
      <c r="T278" s="2" t="s">
        <v>1158</v>
      </c>
      <c r="V278" s="1" t="s">
        <v>1</v>
      </c>
      <c r="X278" s="1">
        <v>2</v>
      </c>
      <c r="Y278" s="1">
        <v>5</v>
      </c>
      <c r="Z278" s="1">
        <v>6</v>
      </c>
      <c r="AA278" s="1">
        <v>17</v>
      </c>
      <c r="AB278" s="1">
        <v>1</v>
      </c>
      <c r="AC278" s="1">
        <v>7</v>
      </c>
      <c r="AD278" s="1">
        <v>8</v>
      </c>
      <c r="AE278" s="1">
        <v>2</v>
      </c>
      <c r="BE278" s="1">
        <f t="shared" si="12"/>
        <v>48</v>
      </c>
      <c r="BF278" s="6">
        <v>675</v>
      </c>
      <c r="BG278" s="7">
        <f t="shared" si="13"/>
        <v>32400</v>
      </c>
      <c r="BH278" s="12">
        <v>344.75</v>
      </c>
      <c r="BI278" s="16" t="s">
        <v>848</v>
      </c>
    </row>
    <row r="279" spans="1:61" s="1" customFormat="1" ht="215.1" customHeight="1" x14ac:dyDescent="0.25">
      <c r="A279"/>
      <c r="B279" s="1" t="s">
        <v>287</v>
      </c>
      <c r="C279" s="1" t="s">
        <v>287</v>
      </c>
      <c r="D279" s="1" t="s">
        <v>1163</v>
      </c>
      <c r="E279" s="1" t="s">
        <v>1164</v>
      </c>
      <c r="F279" s="1" t="s">
        <v>333</v>
      </c>
      <c r="G279" s="1" t="s">
        <v>131</v>
      </c>
      <c r="H279" s="1" t="s">
        <v>291</v>
      </c>
      <c r="I279" s="1" t="s">
        <v>464</v>
      </c>
      <c r="J279" s="1" t="s">
        <v>1156</v>
      </c>
      <c r="K279" s="1" t="s">
        <v>1157</v>
      </c>
      <c r="L279" s="1" t="s">
        <v>295</v>
      </c>
      <c r="N279" s="1" t="s">
        <v>686</v>
      </c>
      <c r="P279" s="1" t="s">
        <v>687</v>
      </c>
      <c r="T279" s="2" t="s">
        <v>1158</v>
      </c>
      <c r="V279" s="1" t="s">
        <v>1</v>
      </c>
      <c r="Y279" s="1">
        <v>4</v>
      </c>
      <c r="Z279" s="1">
        <v>5</v>
      </c>
      <c r="AA279" s="1">
        <v>3</v>
      </c>
      <c r="AB279" s="1">
        <v>4</v>
      </c>
      <c r="AC279" s="1">
        <v>4</v>
      </c>
      <c r="AD279" s="1">
        <v>4</v>
      </c>
      <c r="AE279" s="1">
        <v>1</v>
      </c>
      <c r="BE279" s="1">
        <f t="shared" si="12"/>
        <v>25</v>
      </c>
      <c r="BF279" s="6">
        <v>675</v>
      </c>
      <c r="BG279" s="7">
        <f t="shared" si="13"/>
        <v>16875</v>
      </c>
      <c r="BH279" s="12">
        <v>344.75</v>
      </c>
      <c r="BI279" s="16" t="s">
        <v>848</v>
      </c>
    </row>
    <row r="280" spans="1:61" s="1" customFormat="1" ht="215.1" customHeight="1" x14ac:dyDescent="0.25">
      <c r="A280"/>
      <c r="B280" s="1" t="s">
        <v>287</v>
      </c>
      <c r="C280" s="1" t="s">
        <v>287</v>
      </c>
      <c r="D280" s="1" t="s">
        <v>1165</v>
      </c>
      <c r="E280" s="1" t="s">
        <v>1166</v>
      </c>
      <c r="F280" s="1" t="s">
        <v>333</v>
      </c>
      <c r="G280" s="1" t="s">
        <v>131</v>
      </c>
      <c r="H280" s="1" t="s">
        <v>291</v>
      </c>
      <c r="I280" s="1" t="s">
        <v>464</v>
      </c>
      <c r="J280" s="1" t="s">
        <v>1156</v>
      </c>
      <c r="K280" s="1" t="s">
        <v>1157</v>
      </c>
      <c r="L280" s="1" t="s">
        <v>295</v>
      </c>
      <c r="N280" s="1" t="s">
        <v>935</v>
      </c>
      <c r="P280" s="1" t="s">
        <v>936</v>
      </c>
      <c r="T280" s="2" t="s">
        <v>1158</v>
      </c>
      <c r="V280" s="1" t="s">
        <v>1</v>
      </c>
      <c r="Y280" s="1">
        <v>4</v>
      </c>
      <c r="Z280" s="1">
        <v>1</v>
      </c>
      <c r="AA280" s="1">
        <v>2</v>
      </c>
      <c r="AD280" s="1">
        <v>5</v>
      </c>
      <c r="AE280" s="1">
        <v>4</v>
      </c>
      <c r="BE280" s="1">
        <f t="shared" si="12"/>
        <v>16</v>
      </c>
      <c r="BF280" s="6">
        <v>675</v>
      </c>
      <c r="BG280" s="7">
        <f t="shared" si="13"/>
        <v>10800</v>
      </c>
      <c r="BH280" s="12">
        <v>344.75</v>
      </c>
      <c r="BI280" s="16" t="s">
        <v>848</v>
      </c>
    </row>
    <row r="281" spans="1:61" s="1" customFormat="1" ht="215.1" customHeight="1" x14ac:dyDescent="0.25">
      <c r="A281"/>
      <c r="B281" s="1" t="s">
        <v>287</v>
      </c>
      <c r="C281" s="1" t="s">
        <v>287</v>
      </c>
      <c r="D281" s="1" t="s">
        <v>1167</v>
      </c>
      <c r="E281" s="1" t="s">
        <v>1168</v>
      </c>
      <c r="F281" s="1" t="s">
        <v>333</v>
      </c>
      <c r="G281" s="1" t="s">
        <v>131</v>
      </c>
      <c r="H281" s="1" t="s">
        <v>291</v>
      </c>
      <c r="I281" s="1" t="s">
        <v>464</v>
      </c>
      <c r="J281" s="1" t="s">
        <v>1156</v>
      </c>
      <c r="K281" s="1" t="s">
        <v>1157</v>
      </c>
      <c r="L281" s="1" t="s">
        <v>295</v>
      </c>
      <c r="N281" s="1" t="s">
        <v>1169</v>
      </c>
      <c r="P281" s="1" t="s">
        <v>550</v>
      </c>
      <c r="T281" s="2" t="s">
        <v>1158</v>
      </c>
      <c r="V281" s="1" t="s">
        <v>1</v>
      </c>
      <c r="Y281" s="1">
        <v>4</v>
      </c>
      <c r="Z281" s="1">
        <v>7</v>
      </c>
      <c r="AA281" s="1">
        <v>4</v>
      </c>
      <c r="AB281" s="1">
        <v>2</v>
      </c>
      <c r="AC281" s="1">
        <v>5</v>
      </c>
      <c r="AD281" s="1">
        <v>5</v>
      </c>
      <c r="AE281" s="1">
        <v>5</v>
      </c>
      <c r="BE281" s="1">
        <f t="shared" si="12"/>
        <v>32</v>
      </c>
      <c r="BF281" s="6">
        <v>675</v>
      </c>
      <c r="BG281" s="7">
        <f t="shared" si="13"/>
        <v>21600</v>
      </c>
      <c r="BH281" s="12">
        <v>344.75</v>
      </c>
      <c r="BI281" s="16" t="s">
        <v>848</v>
      </c>
    </row>
    <row r="282" spans="1:61" s="1" customFormat="1" ht="215.1" customHeight="1" x14ac:dyDescent="0.25">
      <c r="A282"/>
      <c r="B282" s="1" t="s">
        <v>287</v>
      </c>
      <c r="C282" s="1" t="s">
        <v>287</v>
      </c>
      <c r="D282" s="1" t="s">
        <v>1170</v>
      </c>
      <c r="E282" s="1" t="s">
        <v>1171</v>
      </c>
      <c r="F282" s="1" t="s">
        <v>333</v>
      </c>
      <c r="G282" s="1" t="s">
        <v>131</v>
      </c>
      <c r="H282" s="1" t="s">
        <v>291</v>
      </c>
      <c r="I282" s="1" t="s">
        <v>464</v>
      </c>
      <c r="J282" s="1" t="s">
        <v>1156</v>
      </c>
      <c r="K282" s="1" t="s">
        <v>1157</v>
      </c>
      <c r="L282" s="1" t="s">
        <v>295</v>
      </c>
      <c r="N282" s="1" t="s">
        <v>1091</v>
      </c>
      <c r="P282" s="1" t="s">
        <v>1092</v>
      </c>
      <c r="T282" s="2" t="s">
        <v>1158</v>
      </c>
      <c r="V282" s="1" t="s">
        <v>1</v>
      </c>
      <c r="AA282" s="1">
        <v>2</v>
      </c>
      <c r="AB282" s="1">
        <v>2</v>
      </c>
      <c r="AC282" s="1">
        <v>2</v>
      </c>
      <c r="BE282" s="1">
        <f t="shared" si="12"/>
        <v>6</v>
      </c>
      <c r="BF282" s="6">
        <v>675</v>
      </c>
      <c r="BG282" s="7">
        <f t="shared" si="13"/>
        <v>4050</v>
      </c>
      <c r="BH282" s="12">
        <v>344.75</v>
      </c>
      <c r="BI282" s="16" t="s">
        <v>848</v>
      </c>
    </row>
    <row r="283" spans="1:61" s="1" customFormat="1" ht="215.1" customHeight="1" x14ac:dyDescent="0.25">
      <c r="A283"/>
      <c r="B283" s="1" t="s">
        <v>287</v>
      </c>
      <c r="C283" s="1" t="s">
        <v>287</v>
      </c>
      <c r="D283" s="1" t="s">
        <v>1172</v>
      </c>
      <c r="E283" s="1" t="s">
        <v>1173</v>
      </c>
      <c r="F283" s="1" t="s">
        <v>333</v>
      </c>
      <c r="G283" s="1" t="s">
        <v>131</v>
      </c>
      <c r="H283" s="1" t="s">
        <v>291</v>
      </c>
      <c r="I283" s="1" t="s">
        <v>464</v>
      </c>
      <c r="J283" s="1" t="s">
        <v>1174</v>
      </c>
      <c r="K283" s="1" t="s">
        <v>1175</v>
      </c>
      <c r="L283" s="1" t="s">
        <v>295</v>
      </c>
      <c r="N283" s="1" t="s">
        <v>67</v>
      </c>
      <c r="P283" s="1" t="s">
        <v>382</v>
      </c>
      <c r="T283" s="2"/>
      <c r="V283" s="1" t="s">
        <v>1</v>
      </c>
      <c r="Y283" s="1">
        <v>3</v>
      </c>
      <c r="Z283" s="1">
        <v>3</v>
      </c>
      <c r="AA283" s="1">
        <v>10</v>
      </c>
      <c r="AB283" s="1">
        <v>16</v>
      </c>
      <c r="AC283" s="1">
        <v>7</v>
      </c>
      <c r="AD283" s="1">
        <v>5</v>
      </c>
      <c r="BE283" s="1">
        <f t="shared" si="12"/>
        <v>44</v>
      </c>
      <c r="BF283" s="6">
        <v>725</v>
      </c>
      <c r="BG283" s="7">
        <f t="shared" si="13"/>
        <v>31900</v>
      </c>
      <c r="BH283" s="12">
        <v>367.70000000000005</v>
      </c>
      <c r="BI283" s="16" t="s">
        <v>848</v>
      </c>
    </row>
    <row r="284" spans="1:61" s="1" customFormat="1" ht="215.1" customHeight="1" x14ac:dyDescent="0.25">
      <c r="A284"/>
      <c r="B284" s="1" t="s">
        <v>287</v>
      </c>
      <c r="C284" s="1" t="s">
        <v>287</v>
      </c>
      <c r="D284" s="1" t="s">
        <v>1176</v>
      </c>
      <c r="E284" s="1" t="s">
        <v>1177</v>
      </c>
      <c r="F284" s="1" t="s">
        <v>333</v>
      </c>
      <c r="G284" s="1" t="s">
        <v>131</v>
      </c>
      <c r="H284" s="1" t="s">
        <v>291</v>
      </c>
      <c r="I284" s="1" t="s">
        <v>464</v>
      </c>
      <c r="J284" s="1" t="s">
        <v>1174</v>
      </c>
      <c r="K284" s="1" t="s">
        <v>1175</v>
      </c>
      <c r="L284" s="1" t="s">
        <v>295</v>
      </c>
      <c r="N284" s="1" t="s">
        <v>29</v>
      </c>
      <c r="P284" s="1" t="s">
        <v>347</v>
      </c>
      <c r="T284" s="2"/>
      <c r="V284" s="1" t="s">
        <v>1</v>
      </c>
      <c r="Z284" s="1">
        <v>2</v>
      </c>
      <c r="AA284" s="1">
        <v>1</v>
      </c>
      <c r="AB284" s="1">
        <v>6</v>
      </c>
      <c r="AC284" s="1">
        <v>5</v>
      </c>
      <c r="AD284" s="1">
        <v>1</v>
      </c>
      <c r="BE284" s="1">
        <f t="shared" si="12"/>
        <v>15</v>
      </c>
      <c r="BF284" s="6">
        <v>725</v>
      </c>
      <c r="BG284" s="7">
        <f t="shared" si="13"/>
        <v>10875</v>
      </c>
      <c r="BH284" s="12">
        <v>367.70000000000005</v>
      </c>
      <c r="BI284" s="16" t="s">
        <v>848</v>
      </c>
    </row>
    <row r="285" spans="1:61" s="1" customFormat="1" ht="215.1" customHeight="1" x14ac:dyDescent="0.25">
      <c r="A285"/>
      <c r="B285" s="1" t="s">
        <v>287</v>
      </c>
      <c r="C285" s="1" t="s">
        <v>287</v>
      </c>
      <c r="D285" s="1" t="s">
        <v>1178</v>
      </c>
      <c r="E285" s="1" t="s">
        <v>1179</v>
      </c>
      <c r="F285" s="1" t="s">
        <v>333</v>
      </c>
      <c r="G285" s="1" t="s">
        <v>131</v>
      </c>
      <c r="H285" s="1" t="s">
        <v>291</v>
      </c>
      <c r="I285" s="1" t="s">
        <v>292</v>
      </c>
      <c r="J285" s="1" t="s">
        <v>1180</v>
      </c>
      <c r="K285" s="1" t="s">
        <v>1181</v>
      </c>
      <c r="L285" s="1" t="s">
        <v>295</v>
      </c>
      <c r="N285" s="1" t="s">
        <v>359</v>
      </c>
      <c r="P285" s="1" t="s">
        <v>360</v>
      </c>
      <c r="T285" s="2" t="s">
        <v>1182</v>
      </c>
      <c r="V285" s="1" t="s">
        <v>1</v>
      </c>
      <c r="Y285" s="1">
        <v>1</v>
      </c>
      <c r="Z285" s="1">
        <v>1</v>
      </c>
      <c r="AD285" s="1">
        <v>2</v>
      </c>
      <c r="AE285" s="1">
        <v>1</v>
      </c>
      <c r="BE285" s="1">
        <f t="shared" ref="BE285:BE348" si="14">SUM(W285:BD285)</f>
        <v>5</v>
      </c>
      <c r="BF285" s="6">
        <v>950</v>
      </c>
      <c r="BG285" s="7">
        <f t="shared" ref="BG285:BG348" si="15">BF285*BE285</f>
        <v>4750</v>
      </c>
      <c r="BH285" s="12">
        <v>470.95000000000005</v>
      </c>
      <c r="BI285" s="16" t="s">
        <v>848</v>
      </c>
    </row>
    <row r="286" spans="1:61" s="1" customFormat="1" ht="215.1" customHeight="1" x14ac:dyDescent="0.25">
      <c r="A286"/>
      <c r="B286" s="1" t="s">
        <v>287</v>
      </c>
      <c r="C286" s="1" t="s">
        <v>287</v>
      </c>
      <c r="D286" s="1" t="s">
        <v>1183</v>
      </c>
      <c r="E286" s="1" t="s">
        <v>1184</v>
      </c>
      <c r="F286" s="1" t="s">
        <v>333</v>
      </c>
      <c r="G286" s="1" t="s">
        <v>131</v>
      </c>
      <c r="H286" s="1" t="s">
        <v>291</v>
      </c>
      <c r="I286" s="1" t="s">
        <v>292</v>
      </c>
      <c r="J286" s="1" t="s">
        <v>1185</v>
      </c>
      <c r="K286" s="1" t="s">
        <v>1186</v>
      </c>
      <c r="L286" s="1" t="s">
        <v>295</v>
      </c>
      <c r="N286" s="1" t="s">
        <v>1187</v>
      </c>
      <c r="P286" s="1" t="s">
        <v>1188</v>
      </c>
      <c r="T286" s="2"/>
      <c r="V286" s="1" t="s">
        <v>1</v>
      </c>
      <c r="Z286" s="1">
        <v>3</v>
      </c>
      <c r="AA286" s="1">
        <v>2</v>
      </c>
      <c r="AD286" s="1">
        <v>3</v>
      </c>
      <c r="AE286" s="1">
        <v>3</v>
      </c>
      <c r="BE286" s="1">
        <f t="shared" si="14"/>
        <v>11</v>
      </c>
      <c r="BF286" s="6">
        <v>950</v>
      </c>
      <c r="BG286" s="7">
        <f t="shared" si="15"/>
        <v>10450</v>
      </c>
      <c r="BH286" s="12">
        <v>470.95000000000005</v>
      </c>
      <c r="BI286" s="16" t="s">
        <v>848</v>
      </c>
    </row>
    <row r="287" spans="1:61" s="1" customFormat="1" ht="215.1" customHeight="1" x14ac:dyDescent="0.25">
      <c r="A287"/>
      <c r="B287" s="1" t="s">
        <v>287</v>
      </c>
      <c r="C287" s="1" t="s">
        <v>287</v>
      </c>
      <c r="D287" s="1" t="s">
        <v>1189</v>
      </c>
      <c r="E287" s="1" t="s">
        <v>1190</v>
      </c>
      <c r="F287" s="1" t="s">
        <v>333</v>
      </c>
      <c r="G287" s="1" t="s">
        <v>131</v>
      </c>
      <c r="H287" s="1" t="s">
        <v>291</v>
      </c>
      <c r="I287" s="1" t="s">
        <v>340</v>
      </c>
      <c r="J287" s="1" t="s">
        <v>1191</v>
      </c>
      <c r="K287" s="1" t="s">
        <v>1192</v>
      </c>
      <c r="L287" s="1" t="s">
        <v>295</v>
      </c>
      <c r="N287" s="1" t="s">
        <v>29</v>
      </c>
      <c r="P287" s="1" t="s">
        <v>347</v>
      </c>
      <c r="T287" s="2"/>
      <c r="V287" s="1" t="s">
        <v>1</v>
      </c>
      <c r="AB287" s="1">
        <v>7</v>
      </c>
      <c r="AC287" s="1">
        <v>2</v>
      </c>
      <c r="BE287" s="1">
        <f t="shared" si="14"/>
        <v>9</v>
      </c>
      <c r="BF287" s="6">
        <v>845</v>
      </c>
      <c r="BG287" s="7">
        <f t="shared" si="15"/>
        <v>7605</v>
      </c>
      <c r="BH287" s="12">
        <v>422.75</v>
      </c>
      <c r="BI287" s="16" t="s">
        <v>848</v>
      </c>
    </row>
    <row r="288" spans="1:61" s="1" customFormat="1" ht="215.1" customHeight="1" x14ac:dyDescent="0.25">
      <c r="A288"/>
      <c r="B288" s="1" t="s">
        <v>287</v>
      </c>
      <c r="C288" s="1" t="s">
        <v>287</v>
      </c>
      <c r="D288" s="1" t="s">
        <v>1193</v>
      </c>
      <c r="E288" s="1" t="s">
        <v>1194</v>
      </c>
      <c r="F288" s="1" t="s">
        <v>333</v>
      </c>
      <c r="G288" s="1" t="s">
        <v>131</v>
      </c>
      <c r="H288" s="1" t="s">
        <v>291</v>
      </c>
      <c r="I288" s="1" t="s">
        <v>1195</v>
      </c>
      <c r="J288" s="1" t="s">
        <v>1196</v>
      </c>
      <c r="K288" s="1" t="s">
        <v>1197</v>
      </c>
      <c r="L288" s="1" t="s">
        <v>295</v>
      </c>
      <c r="N288" s="1" t="s">
        <v>323</v>
      </c>
      <c r="P288" s="1" t="s">
        <v>324</v>
      </c>
      <c r="T288" s="2"/>
      <c r="V288" s="1" t="s">
        <v>1</v>
      </c>
      <c r="Z288" s="1">
        <v>3</v>
      </c>
      <c r="BE288" s="1">
        <f t="shared" si="14"/>
        <v>3</v>
      </c>
      <c r="BF288" s="6">
        <v>1295</v>
      </c>
      <c r="BG288" s="7">
        <f t="shared" si="15"/>
        <v>3885</v>
      </c>
      <c r="BH288" s="12">
        <v>629.25</v>
      </c>
      <c r="BI288" s="16" t="s">
        <v>848</v>
      </c>
    </row>
    <row r="289" spans="1:61" s="1" customFormat="1" ht="215.1" customHeight="1" x14ac:dyDescent="0.25">
      <c r="A289"/>
      <c r="B289" s="1" t="s">
        <v>287</v>
      </c>
      <c r="C289" s="1" t="s">
        <v>287</v>
      </c>
      <c r="D289" s="1" t="s">
        <v>1198</v>
      </c>
      <c r="E289" s="1" t="s">
        <v>1199</v>
      </c>
      <c r="F289" s="1" t="s">
        <v>385</v>
      </c>
      <c r="G289" s="1" t="s">
        <v>131</v>
      </c>
      <c r="H289" s="1" t="s">
        <v>291</v>
      </c>
      <c r="I289" s="1" t="s">
        <v>926</v>
      </c>
      <c r="J289" s="1" t="s">
        <v>1200</v>
      </c>
      <c r="K289" s="1" t="s">
        <v>1201</v>
      </c>
      <c r="L289" s="1" t="s">
        <v>295</v>
      </c>
      <c r="N289" s="1" t="s">
        <v>67</v>
      </c>
      <c r="P289" s="1" t="s">
        <v>382</v>
      </c>
      <c r="T289" s="2"/>
      <c r="V289" s="1" t="s">
        <v>1</v>
      </c>
      <c r="Z289" s="1">
        <v>1</v>
      </c>
      <c r="AA289" s="1">
        <v>1</v>
      </c>
      <c r="AB289" s="1">
        <v>1</v>
      </c>
      <c r="AC289" s="1">
        <v>1</v>
      </c>
      <c r="BE289" s="1">
        <f t="shared" si="14"/>
        <v>4</v>
      </c>
      <c r="BF289" s="6">
        <v>1395</v>
      </c>
      <c r="BG289" s="7">
        <f t="shared" si="15"/>
        <v>5580</v>
      </c>
      <c r="BH289" s="12">
        <v>675.1</v>
      </c>
      <c r="BI289" s="16" t="s">
        <v>848</v>
      </c>
    </row>
    <row r="290" spans="1:61" s="1" customFormat="1" ht="215.1" customHeight="1" x14ac:dyDescent="0.25">
      <c r="A290"/>
      <c r="B290" s="1" t="s">
        <v>287</v>
      </c>
      <c r="C290" s="1" t="s">
        <v>287</v>
      </c>
      <c r="D290" s="1" t="s">
        <v>1202</v>
      </c>
      <c r="E290" s="1" t="s">
        <v>1203</v>
      </c>
      <c r="F290" s="1" t="s">
        <v>385</v>
      </c>
      <c r="G290" s="1" t="s">
        <v>131</v>
      </c>
      <c r="H290" s="1" t="s">
        <v>291</v>
      </c>
      <c r="I290" s="1" t="s">
        <v>926</v>
      </c>
      <c r="J290" s="1" t="s">
        <v>1200</v>
      </c>
      <c r="K290" s="1" t="s">
        <v>1201</v>
      </c>
      <c r="L290" s="1" t="s">
        <v>295</v>
      </c>
      <c r="N290" s="1" t="s">
        <v>1204</v>
      </c>
      <c r="P290" s="1" t="s">
        <v>1205</v>
      </c>
      <c r="T290" s="2"/>
      <c r="V290" s="1" t="s">
        <v>1</v>
      </c>
      <c r="Z290" s="1">
        <v>1</v>
      </c>
      <c r="AB290" s="1">
        <v>1</v>
      </c>
      <c r="AC290" s="1">
        <v>1</v>
      </c>
      <c r="BE290" s="1">
        <f t="shared" si="14"/>
        <v>3</v>
      </c>
      <c r="BF290" s="6">
        <v>1395</v>
      </c>
      <c r="BG290" s="7">
        <f t="shared" si="15"/>
        <v>4185</v>
      </c>
      <c r="BH290" s="12">
        <v>675.1</v>
      </c>
      <c r="BI290" s="16" t="s">
        <v>848</v>
      </c>
    </row>
    <row r="291" spans="1:61" s="1" customFormat="1" ht="215.1" customHeight="1" x14ac:dyDescent="0.25">
      <c r="A291"/>
      <c r="B291" s="1" t="s">
        <v>287</v>
      </c>
      <c r="C291" s="1" t="s">
        <v>287</v>
      </c>
      <c r="D291" s="1" t="s">
        <v>1206</v>
      </c>
      <c r="E291" s="1" t="s">
        <v>1207</v>
      </c>
      <c r="F291" s="1" t="s">
        <v>385</v>
      </c>
      <c r="G291" s="1" t="s">
        <v>131</v>
      </c>
      <c r="H291" s="1" t="s">
        <v>291</v>
      </c>
      <c r="I291" s="1" t="s">
        <v>926</v>
      </c>
      <c r="J291" s="1" t="s">
        <v>1200</v>
      </c>
      <c r="K291" s="1" t="s">
        <v>1201</v>
      </c>
      <c r="L291" s="1" t="s">
        <v>295</v>
      </c>
      <c r="N291" s="1" t="s">
        <v>1208</v>
      </c>
      <c r="P291" s="1" t="s">
        <v>1209</v>
      </c>
      <c r="T291" s="2"/>
      <c r="V291" s="1" t="s">
        <v>1</v>
      </c>
      <c r="Z291" s="1">
        <v>1</v>
      </c>
      <c r="AA291" s="1">
        <v>1</v>
      </c>
      <c r="BE291" s="1">
        <f t="shared" si="14"/>
        <v>2</v>
      </c>
      <c r="BF291" s="6">
        <v>1395</v>
      </c>
      <c r="BG291" s="7">
        <f t="shared" si="15"/>
        <v>2790</v>
      </c>
      <c r="BH291" s="12">
        <v>675.1</v>
      </c>
      <c r="BI291" s="16" t="s">
        <v>848</v>
      </c>
    </row>
    <row r="292" spans="1:61" s="1" customFormat="1" ht="215.1" customHeight="1" x14ac:dyDescent="0.25">
      <c r="A292"/>
      <c r="B292" s="1" t="s">
        <v>287</v>
      </c>
      <c r="C292" s="1" t="s">
        <v>287</v>
      </c>
      <c r="D292" s="1" t="s">
        <v>1210</v>
      </c>
      <c r="E292" s="1" t="s">
        <v>1211</v>
      </c>
      <c r="F292" s="1" t="s">
        <v>385</v>
      </c>
      <c r="G292" s="1" t="s">
        <v>131</v>
      </c>
      <c r="H292" s="1" t="s">
        <v>291</v>
      </c>
      <c r="I292" s="1" t="s">
        <v>308</v>
      </c>
      <c r="J292" s="1" t="s">
        <v>1212</v>
      </c>
      <c r="K292" s="1" t="s">
        <v>1213</v>
      </c>
      <c r="L292" s="1" t="s">
        <v>295</v>
      </c>
      <c r="N292" s="1" t="s">
        <v>1214</v>
      </c>
      <c r="P292" s="1" t="s">
        <v>1215</v>
      </c>
      <c r="T292" s="2"/>
      <c r="V292" s="1" t="s">
        <v>1</v>
      </c>
      <c r="Z292" s="1">
        <v>1</v>
      </c>
      <c r="AA292" s="1">
        <v>1</v>
      </c>
      <c r="AB292" s="1">
        <v>3</v>
      </c>
      <c r="AC292" s="1">
        <v>1</v>
      </c>
      <c r="BE292" s="1">
        <f t="shared" si="14"/>
        <v>6</v>
      </c>
      <c r="BF292" s="6">
        <v>995</v>
      </c>
      <c r="BG292" s="7">
        <f t="shared" si="15"/>
        <v>5970</v>
      </c>
      <c r="BH292" s="12">
        <v>491.6</v>
      </c>
      <c r="BI292" s="16" t="s">
        <v>848</v>
      </c>
    </row>
    <row r="293" spans="1:61" s="1" customFormat="1" ht="215.1" customHeight="1" x14ac:dyDescent="0.25">
      <c r="A293"/>
      <c r="B293" s="1" t="s">
        <v>287</v>
      </c>
      <c r="C293" s="1" t="s">
        <v>287</v>
      </c>
      <c r="D293" s="1" t="s">
        <v>399</v>
      </c>
      <c r="E293" s="1" t="s">
        <v>400</v>
      </c>
      <c r="F293" s="1" t="s">
        <v>290</v>
      </c>
      <c r="G293" s="1" t="s">
        <v>131</v>
      </c>
      <c r="H293" s="1" t="s">
        <v>369</v>
      </c>
      <c r="I293" s="1" t="s">
        <v>370</v>
      </c>
      <c r="J293" s="1" t="s">
        <v>401</v>
      </c>
      <c r="K293" s="1" t="s">
        <v>402</v>
      </c>
      <c r="L293" s="1" t="s">
        <v>295</v>
      </c>
      <c r="N293" s="1" t="s">
        <v>403</v>
      </c>
      <c r="P293" s="1" t="s">
        <v>404</v>
      </c>
      <c r="T293" s="2"/>
      <c r="V293" s="1" t="s">
        <v>1</v>
      </c>
      <c r="Y293" s="1">
        <v>9</v>
      </c>
      <c r="Z293" s="1">
        <v>20</v>
      </c>
      <c r="AA293" s="1">
        <v>16</v>
      </c>
      <c r="AB293" s="1">
        <v>10</v>
      </c>
      <c r="AC293" s="1">
        <v>4</v>
      </c>
      <c r="BE293" s="1">
        <f t="shared" si="14"/>
        <v>59</v>
      </c>
      <c r="BF293" s="6">
        <v>175</v>
      </c>
      <c r="BG293" s="7">
        <f t="shared" si="15"/>
        <v>10325</v>
      </c>
      <c r="BH293" s="12">
        <v>115.30000000000001</v>
      </c>
      <c r="BI293" s="16" t="s">
        <v>848</v>
      </c>
    </row>
    <row r="294" spans="1:61" s="1" customFormat="1" ht="215.1" customHeight="1" x14ac:dyDescent="0.25">
      <c r="A294"/>
      <c r="B294" s="1" t="s">
        <v>287</v>
      </c>
      <c r="C294" s="1" t="s">
        <v>287</v>
      </c>
      <c r="D294" s="1" t="s">
        <v>412</v>
      </c>
      <c r="E294" s="1" t="s">
        <v>413</v>
      </c>
      <c r="F294" s="1" t="s">
        <v>290</v>
      </c>
      <c r="G294" s="1" t="s">
        <v>131</v>
      </c>
      <c r="H294" s="1" t="s">
        <v>291</v>
      </c>
      <c r="I294" s="1" t="s">
        <v>414</v>
      </c>
      <c r="J294" s="1" t="s">
        <v>415</v>
      </c>
      <c r="K294" s="1" t="s">
        <v>416</v>
      </c>
      <c r="L294" s="1" t="s">
        <v>295</v>
      </c>
      <c r="N294" s="1" t="s">
        <v>304</v>
      </c>
      <c r="P294" s="1" t="s">
        <v>305</v>
      </c>
      <c r="T294" s="2" t="s">
        <v>417</v>
      </c>
      <c r="U294" s="1" t="s">
        <v>418</v>
      </c>
      <c r="V294" s="1" t="s">
        <v>1</v>
      </c>
      <c r="Y294" s="1">
        <v>3</v>
      </c>
      <c r="Z294" s="1">
        <v>1</v>
      </c>
      <c r="AB294" s="1">
        <v>1</v>
      </c>
      <c r="AC294" s="1">
        <v>2</v>
      </c>
      <c r="BE294" s="1">
        <f t="shared" si="14"/>
        <v>7</v>
      </c>
      <c r="BF294" s="6">
        <v>775</v>
      </c>
      <c r="BG294" s="7">
        <f t="shared" si="15"/>
        <v>5425</v>
      </c>
      <c r="BH294" s="12">
        <v>390.65000000000003</v>
      </c>
      <c r="BI294" s="16" t="s">
        <v>848</v>
      </c>
    </row>
    <row r="295" spans="1:61" s="1" customFormat="1" ht="215.1" customHeight="1" x14ac:dyDescent="0.25">
      <c r="A295"/>
      <c r="B295" s="1" t="s">
        <v>287</v>
      </c>
      <c r="C295" s="1" t="s">
        <v>287</v>
      </c>
      <c r="D295" s="1" t="s">
        <v>1216</v>
      </c>
      <c r="E295" s="1" t="s">
        <v>1217</v>
      </c>
      <c r="F295" s="1" t="s">
        <v>290</v>
      </c>
      <c r="G295" s="1" t="s">
        <v>131</v>
      </c>
      <c r="H295" s="1" t="s">
        <v>291</v>
      </c>
      <c r="I295" s="1" t="s">
        <v>414</v>
      </c>
      <c r="J295" s="1" t="s">
        <v>1218</v>
      </c>
      <c r="K295" s="1" t="s">
        <v>1219</v>
      </c>
      <c r="L295" s="1" t="s">
        <v>295</v>
      </c>
      <c r="N295" s="1" t="s">
        <v>171</v>
      </c>
      <c r="P295" s="1" t="s">
        <v>311</v>
      </c>
      <c r="T295" s="2"/>
      <c r="V295" s="1" t="s">
        <v>1</v>
      </c>
      <c r="AB295" s="1">
        <v>2</v>
      </c>
      <c r="AC295" s="1">
        <v>4</v>
      </c>
      <c r="BE295" s="1">
        <f t="shared" si="14"/>
        <v>6</v>
      </c>
      <c r="BF295" s="6">
        <v>725</v>
      </c>
      <c r="BG295" s="7">
        <f t="shared" si="15"/>
        <v>4350</v>
      </c>
      <c r="BH295" s="12">
        <v>367.70000000000005</v>
      </c>
      <c r="BI295" s="16" t="s">
        <v>848</v>
      </c>
    </row>
    <row r="296" spans="1:61" s="1" customFormat="1" ht="215.1" customHeight="1" x14ac:dyDescent="0.25">
      <c r="A296"/>
      <c r="B296" s="1" t="s">
        <v>287</v>
      </c>
      <c r="C296" s="1" t="s">
        <v>287</v>
      </c>
      <c r="D296" s="1" t="s">
        <v>1220</v>
      </c>
      <c r="E296" s="1" t="s">
        <v>1221</v>
      </c>
      <c r="F296" s="1" t="s">
        <v>290</v>
      </c>
      <c r="G296" s="1" t="s">
        <v>131</v>
      </c>
      <c r="H296" s="1" t="s">
        <v>291</v>
      </c>
      <c r="I296" s="1" t="s">
        <v>414</v>
      </c>
      <c r="J296" s="1" t="s">
        <v>1222</v>
      </c>
      <c r="K296" s="1" t="s">
        <v>1223</v>
      </c>
      <c r="L296" s="1" t="s">
        <v>295</v>
      </c>
      <c r="N296" s="1" t="s">
        <v>171</v>
      </c>
      <c r="P296" s="1" t="s">
        <v>311</v>
      </c>
      <c r="T296" s="2"/>
      <c r="V296" s="1" t="s">
        <v>1</v>
      </c>
      <c r="X296" s="1">
        <v>1</v>
      </c>
      <c r="Y296" s="1">
        <v>2</v>
      </c>
      <c r="Z296" s="1">
        <v>1</v>
      </c>
      <c r="BE296" s="1">
        <f t="shared" si="14"/>
        <v>4</v>
      </c>
      <c r="BF296" s="6">
        <v>550</v>
      </c>
      <c r="BG296" s="7">
        <f t="shared" si="15"/>
        <v>2200</v>
      </c>
      <c r="BH296" s="12">
        <v>287.39999999999998</v>
      </c>
      <c r="BI296" s="16" t="s">
        <v>848</v>
      </c>
    </row>
    <row r="297" spans="1:61" s="1" customFormat="1" ht="215.1" customHeight="1" x14ac:dyDescent="0.25">
      <c r="A297"/>
      <c r="B297" s="1" t="s">
        <v>287</v>
      </c>
      <c r="C297" s="1" t="s">
        <v>287</v>
      </c>
      <c r="D297" s="1" t="s">
        <v>1224</v>
      </c>
      <c r="E297" s="1" t="s">
        <v>1225</v>
      </c>
      <c r="F297" s="1" t="s">
        <v>290</v>
      </c>
      <c r="G297" s="1" t="s">
        <v>131</v>
      </c>
      <c r="H297" s="1" t="s">
        <v>369</v>
      </c>
      <c r="I297" s="1" t="s">
        <v>493</v>
      </c>
      <c r="J297" s="1" t="s">
        <v>1226</v>
      </c>
      <c r="K297" s="1" t="s">
        <v>1227</v>
      </c>
      <c r="L297" s="1" t="s">
        <v>295</v>
      </c>
      <c r="N297" s="1" t="s">
        <v>171</v>
      </c>
      <c r="P297" s="1" t="s">
        <v>311</v>
      </c>
      <c r="T297" s="2"/>
      <c r="V297" s="1" t="s">
        <v>1</v>
      </c>
      <c r="Y297" s="1">
        <v>1</v>
      </c>
      <c r="Z297" s="1">
        <v>2</v>
      </c>
      <c r="BE297" s="1">
        <f t="shared" si="14"/>
        <v>3</v>
      </c>
      <c r="BF297" s="6">
        <v>375</v>
      </c>
      <c r="BG297" s="7">
        <f t="shared" si="15"/>
        <v>1125</v>
      </c>
      <c r="BH297" s="12">
        <v>207.10000000000002</v>
      </c>
      <c r="BI297" s="16" t="s">
        <v>848</v>
      </c>
    </row>
    <row r="298" spans="1:61" s="1" customFormat="1" ht="215.1" customHeight="1" x14ac:dyDescent="0.25">
      <c r="A298"/>
      <c r="B298" s="1" t="s">
        <v>287</v>
      </c>
      <c r="C298" s="1" t="s">
        <v>287</v>
      </c>
      <c r="D298" s="1" t="s">
        <v>1228</v>
      </c>
      <c r="E298" s="1" t="s">
        <v>1229</v>
      </c>
      <c r="F298" s="1" t="s">
        <v>290</v>
      </c>
      <c r="G298" s="1" t="s">
        <v>131</v>
      </c>
      <c r="H298" s="1" t="s">
        <v>369</v>
      </c>
      <c r="I298" s="1" t="s">
        <v>493</v>
      </c>
      <c r="J298" s="1" t="s">
        <v>1226</v>
      </c>
      <c r="K298" s="1" t="s">
        <v>1227</v>
      </c>
      <c r="L298" s="1" t="s">
        <v>295</v>
      </c>
      <c r="N298" s="1" t="s">
        <v>1230</v>
      </c>
      <c r="P298" s="1" t="s">
        <v>1231</v>
      </c>
      <c r="T298" s="2"/>
      <c r="V298" s="1" t="s">
        <v>1</v>
      </c>
      <c r="Y298" s="1">
        <v>5</v>
      </c>
      <c r="Z298" s="1">
        <v>7</v>
      </c>
      <c r="AA298" s="1">
        <v>10</v>
      </c>
      <c r="AB298" s="1">
        <v>6</v>
      </c>
      <c r="AC298" s="1">
        <v>2</v>
      </c>
      <c r="BE298" s="1">
        <f t="shared" si="14"/>
        <v>30</v>
      </c>
      <c r="BF298" s="6">
        <v>375</v>
      </c>
      <c r="BG298" s="7">
        <f t="shared" si="15"/>
        <v>11250</v>
      </c>
      <c r="BH298" s="12">
        <v>207.10000000000002</v>
      </c>
      <c r="BI298" s="16" t="s">
        <v>848</v>
      </c>
    </row>
    <row r="299" spans="1:61" s="1" customFormat="1" ht="215.1" customHeight="1" x14ac:dyDescent="0.25">
      <c r="A299"/>
      <c r="B299" s="1" t="s">
        <v>287</v>
      </c>
      <c r="C299" s="1" t="s">
        <v>287</v>
      </c>
      <c r="D299" s="1" t="s">
        <v>1232</v>
      </c>
      <c r="E299" s="1" t="s">
        <v>1233</v>
      </c>
      <c r="F299" s="1" t="s">
        <v>290</v>
      </c>
      <c r="G299" s="1" t="s">
        <v>131</v>
      </c>
      <c r="H299" s="1" t="s">
        <v>369</v>
      </c>
      <c r="I299" s="1" t="s">
        <v>493</v>
      </c>
      <c r="J299" s="1" t="s">
        <v>1226</v>
      </c>
      <c r="K299" s="1" t="s">
        <v>1227</v>
      </c>
      <c r="L299" s="1" t="s">
        <v>295</v>
      </c>
      <c r="N299" s="1" t="s">
        <v>1234</v>
      </c>
      <c r="P299" s="1" t="s">
        <v>1235</v>
      </c>
      <c r="T299" s="2"/>
      <c r="V299" s="1" t="s">
        <v>1</v>
      </c>
      <c r="Z299" s="1">
        <v>2</v>
      </c>
      <c r="BE299" s="1">
        <f t="shared" si="14"/>
        <v>2</v>
      </c>
      <c r="BF299" s="6">
        <v>375</v>
      </c>
      <c r="BG299" s="7">
        <f t="shared" si="15"/>
        <v>750</v>
      </c>
      <c r="BH299" s="12">
        <v>207.10000000000002</v>
      </c>
      <c r="BI299" s="16" t="s">
        <v>848</v>
      </c>
    </row>
    <row r="300" spans="1:61" s="1" customFormat="1" ht="215.1" customHeight="1" x14ac:dyDescent="0.25">
      <c r="A300"/>
      <c r="B300" s="1" t="s">
        <v>287</v>
      </c>
      <c r="C300" s="1" t="s">
        <v>287</v>
      </c>
      <c r="D300" s="1" t="s">
        <v>1236</v>
      </c>
      <c r="E300" s="1" t="s">
        <v>1237</v>
      </c>
      <c r="F300" s="1" t="s">
        <v>290</v>
      </c>
      <c r="G300" s="1" t="s">
        <v>131</v>
      </c>
      <c r="H300" s="1" t="s">
        <v>291</v>
      </c>
      <c r="I300" s="1" t="s">
        <v>414</v>
      </c>
      <c r="J300" s="1" t="s">
        <v>1238</v>
      </c>
      <c r="K300" s="1" t="s">
        <v>436</v>
      </c>
      <c r="L300" s="1" t="s">
        <v>295</v>
      </c>
      <c r="N300" s="1" t="s">
        <v>870</v>
      </c>
      <c r="P300" s="1" t="s">
        <v>871</v>
      </c>
      <c r="S300" s="1" t="s">
        <v>1239</v>
      </c>
      <c r="T300" s="2" t="s">
        <v>1240</v>
      </c>
      <c r="V300" s="1" t="s">
        <v>1</v>
      </c>
      <c r="AB300" s="1">
        <v>4</v>
      </c>
      <c r="BE300" s="1">
        <f t="shared" si="14"/>
        <v>4</v>
      </c>
      <c r="BF300" s="6">
        <v>825</v>
      </c>
      <c r="BG300" s="7">
        <f t="shared" si="15"/>
        <v>3300</v>
      </c>
      <c r="BH300" s="12">
        <v>413.6</v>
      </c>
      <c r="BI300" s="16" t="s">
        <v>848</v>
      </c>
    </row>
    <row r="301" spans="1:61" s="1" customFormat="1" ht="215.1" customHeight="1" x14ac:dyDescent="0.25">
      <c r="A301"/>
      <c r="B301" s="1" t="s">
        <v>287</v>
      </c>
      <c r="C301" s="1" t="s">
        <v>287</v>
      </c>
      <c r="D301" s="1" t="s">
        <v>433</v>
      </c>
      <c r="E301" s="1" t="s">
        <v>434</v>
      </c>
      <c r="F301" s="1" t="s">
        <v>290</v>
      </c>
      <c r="G301" s="1" t="s">
        <v>131</v>
      </c>
      <c r="H301" s="1" t="s">
        <v>291</v>
      </c>
      <c r="I301" s="1" t="s">
        <v>414</v>
      </c>
      <c r="J301" s="1" t="s">
        <v>435</v>
      </c>
      <c r="K301" s="1" t="s">
        <v>436</v>
      </c>
      <c r="L301" s="1" t="s">
        <v>295</v>
      </c>
      <c r="N301" s="1" t="s">
        <v>171</v>
      </c>
      <c r="P301" s="1" t="s">
        <v>311</v>
      </c>
      <c r="T301" s="2"/>
      <c r="V301" s="1" t="s">
        <v>1</v>
      </c>
      <c r="X301" s="1">
        <v>2</v>
      </c>
      <c r="Y301" s="1">
        <v>20</v>
      </c>
      <c r="Z301" s="1">
        <v>2</v>
      </c>
      <c r="AA301" s="1">
        <v>1</v>
      </c>
      <c r="AB301" s="1">
        <v>5</v>
      </c>
      <c r="AC301" s="1">
        <v>2</v>
      </c>
      <c r="BE301" s="1">
        <f t="shared" si="14"/>
        <v>32</v>
      </c>
      <c r="BF301" s="6">
        <v>825</v>
      </c>
      <c r="BG301" s="7">
        <f t="shared" si="15"/>
        <v>26400</v>
      </c>
      <c r="BH301" s="12">
        <v>413.6</v>
      </c>
      <c r="BI301" s="16" t="s">
        <v>848</v>
      </c>
    </row>
    <row r="302" spans="1:61" s="1" customFormat="1" ht="215.1" customHeight="1" x14ac:dyDescent="0.25">
      <c r="A302"/>
      <c r="B302" s="1" t="s">
        <v>287</v>
      </c>
      <c r="C302" s="1" t="s">
        <v>287</v>
      </c>
      <c r="D302" s="1" t="s">
        <v>1241</v>
      </c>
      <c r="E302" s="1" t="s">
        <v>1242</v>
      </c>
      <c r="F302" s="1" t="s">
        <v>290</v>
      </c>
      <c r="G302" s="1" t="s">
        <v>131</v>
      </c>
      <c r="H302" s="1" t="s">
        <v>291</v>
      </c>
      <c r="I302" s="1" t="s">
        <v>414</v>
      </c>
      <c r="J302" s="1" t="s">
        <v>435</v>
      </c>
      <c r="K302" s="1" t="s">
        <v>436</v>
      </c>
      <c r="L302" s="1" t="s">
        <v>295</v>
      </c>
      <c r="N302" s="1" t="s">
        <v>686</v>
      </c>
      <c r="P302" s="1" t="s">
        <v>687</v>
      </c>
      <c r="T302" s="2"/>
      <c r="V302" s="1" t="s">
        <v>1</v>
      </c>
      <c r="Y302" s="1">
        <v>6</v>
      </c>
      <c r="Z302" s="1">
        <v>4</v>
      </c>
      <c r="AA302" s="1">
        <v>7</v>
      </c>
      <c r="AB302" s="1">
        <v>4</v>
      </c>
      <c r="AC302" s="1">
        <v>5</v>
      </c>
      <c r="BE302" s="1">
        <f t="shared" si="14"/>
        <v>26</v>
      </c>
      <c r="BF302" s="6">
        <v>825</v>
      </c>
      <c r="BG302" s="7">
        <f t="shared" si="15"/>
        <v>21450</v>
      </c>
      <c r="BH302" s="12">
        <v>413.6</v>
      </c>
      <c r="BI302" s="16" t="s">
        <v>848</v>
      </c>
    </row>
    <row r="303" spans="1:61" s="1" customFormat="1" ht="215.1" customHeight="1" x14ac:dyDescent="0.25">
      <c r="A303"/>
      <c r="B303" s="1" t="s">
        <v>287</v>
      </c>
      <c r="C303" s="1" t="s">
        <v>287</v>
      </c>
      <c r="D303" s="1" t="s">
        <v>1243</v>
      </c>
      <c r="E303" s="1" t="s">
        <v>1244</v>
      </c>
      <c r="F303" s="1" t="s">
        <v>290</v>
      </c>
      <c r="G303" s="1" t="s">
        <v>131</v>
      </c>
      <c r="H303" s="1" t="s">
        <v>291</v>
      </c>
      <c r="I303" s="1" t="s">
        <v>414</v>
      </c>
      <c r="J303" s="1" t="s">
        <v>435</v>
      </c>
      <c r="K303" s="1" t="s">
        <v>436</v>
      </c>
      <c r="L303" s="1" t="s">
        <v>295</v>
      </c>
      <c r="N303" s="1" t="s">
        <v>870</v>
      </c>
      <c r="P303" s="1" t="s">
        <v>871</v>
      </c>
      <c r="T303" s="2"/>
      <c r="V303" s="1" t="s">
        <v>1</v>
      </c>
      <c r="AA303" s="1">
        <v>5</v>
      </c>
      <c r="AB303" s="1">
        <v>4</v>
      </c>
      <c r="BE303" s="1">
        <f t="shared" si="14"/>
        <v>9</v>
      </c>
      <c r="BF303" s="6">
        <v>825</v>
      </c>
      <c r="BG303" s="7">
        <f t="shared" si="15"/>
        <v>7425</v>
      </c>
      <c r="BH303" s="12">
        <v>413.6</v>
      </c>
      <c r="BI303" s="16" t="s">
        <v>848</v>
      </c>
    </row>
    <row r="304" spans="1:61" s="1" customFormat="1" ht="215.1" customHeight="1" x14ac:dyDescent="0.25">
      <c r="A304"/>
      <c r="B304" s="1" t="s">
        <v>287</v>
      </c>
      <c r="C304" s="1" t="s">
        <v>287</v>
      </c>
      <c r="D304" s="1" t="s">
        <v>440</v>
      </c>
      <c r="E304" s="1" t="s">
        <v>441</v>
      </c>
      <c r="F304" s="1" t="s">
        <v>290</v>
      </c>
      <c r="G304" s="1" t="s">
        <v>131</v>
      </c>
      <c r="H304" s="1" t="s">
        <v>291</v>
      </c>
      <c r="I304" s="1" t="s">
        <v>414</v>
      </c>
      <c r="J304" s="1" t="s">
        <v>442</v>
      </c>
      <c r="K304" s="1" t="s">
        <v>443</v>
      </c>
      <c r="L304" s="1" t="s">
        <v>295</v>
      </c>
      <c r="N304" s="1" t="s">
        <v>444</v>
      </c>
      <c r="P304" s="1" t="s">
        <v>445</v>
      </c>
      <c r="T304" s="2"/>
      <c r="V304" s="1" t="s">
        <v>1</v>
      </c>
      <c r="Y304" s="1">
        <v>1</v>
      </c>
      <c r="AC304" s="1">
        <v>1</v>
      </c>
      <c r="BE304" s="1">
        <f t="shared" si="14"/>
        <v>2</v>
      </c>
      <c r="BF304" s="6">
        <v>825</v>
      </c>
      <c r="BG304" s="7">
        <f t="shared" si="15"/>
        <v>1650</v>
      </c>
      <c r="BH304" s="12">
        <v>413.6</v>
      </c>
      <c r="BI304" s="16" t="s">
        <v>848</v>
      </c>
    </row>
    <row r="305" spans="1:61" s="1" customFormat="1" ht="215.1" customHeight="1" x14ac:dyDescent="0.25">
      <c r="A305"/>
      <c r="B305" s="1" t="s">
        <v>287</v>
      </c>
      <c r="C305" s="1" t="s">
        <v>287</v>
      </c>
      <c r="D305" s="1" t="s">
        <v>446</v>
      </c>
      <c r="E305" s="1" t="s">
        <v>447</v>
      </c>
      <c r="F305" s="1" t="s">
        <v>290</v>
      </c>
      <c r="G305" s="1" t="s">
        <v>131</v>
      </c>
      <c r="H305" s="1" t="s">
        <v>291</v>
      </c>
      <c r="I305" s="1" t="s">
        <v>414</v>
      </c>
      <c r="J305" s="1" t="s">
        <v>448</v>
      </c>
      <c r="K305" s="1" t="s">
        <v>449</v>
      </c>
      <c r="L305" s="1" t="s">
        <v>295</v>
      </c>
      <c r="N305" s="1" t="s">
        <v>450</v>
      </c>
      <c r="P305" s="1" t="s">
        <v>451</v>
      </c>
      <c r="T305" s="2"/>
      <c r="V305" s="1" t="s">
        <v>1</v>
      </c>
      <c r="Y305" s="1">
        <v>1</v>
      </c>
      <c r="AB305" s="1">
        <v>3</v>
      </c>
      <c r="BE305" s="1">
        <f t="shared" si="14"/>
        <v>4</v>
      </c>
      <c r="BF305" s="6">
        <v>825</v>
      </c>
      <c r="BG305" s="7">
        <f t="shared" si="15"/>
        <v>3300</v>
      </c>
      <c r="BH305" s="12">
        <v>413.6</v>
      </c>
      <c r="BI305" s="16" t="s">
        <v>848</v>
      </c>
    </row>
    <row r="306" spans="1:61" s="1" customFormat="1" ht="215.1" customHeight="1" x14ac:dyDescent="0.25">
      <c r="A306"/>
      <c r="B306" s="1" t="s">
        <v>287</v>
      </c>
      <c r="C306" s="1" t="s">
        <v>287</v>
      </c>
      <c r="D306" s="1" t="s">
        <v>1245</v>
      </c>
      <c r="E306" s="1" t="s">
        <v>1246</v>
      </c>
      <c r="F306" s="1" t="s">
        <v>290</v>
      </c>
      <c r="G306" s="1" t="s">
        <v>131</v>
      </c>
      <c r="H306" s="1" t="s">
        <v>369</v>
      </c>
      <c r="I306" s="1" t="s">
        <v>488</v>
      </c>
      <c r="J306" s="1" t="s">
        <v>1247</v>
      </c>
      <c r="K306" s="1" t="s">
        <v>1248</v>
      </c>
      <c r="L306" s="1" t="s">
        <v>295</v>
      </c>
      <c r="N306" s="1" t="s">
        <v>460</v>
      </c>
      <c r="P306" s="1" t="s">
        <v>461</v>
      </c>
      <c r="T306" s="2"/>
      <c r="V306" s="1" t="s">
        <v>1</v>
      </c>
      <c r="Z306" s="1">
        <v>1</v>
      </c>
      <c r="AA306" s="1">
        <v>1</v>
      </c>
      <c r="AC306" s="1">
        <v>1</v>
      </c>
      <c r="BE306" s="1">
        <f t="shared" si="14"/>
        <v>3</v>
      </c>
      <c r="BF306" s="6">
        <v>450</v>
      </c>
      <c r="BG306" s="7">
        <f t="shared" si="15"/>
        <v>1350</v>
      </c>
      <c r="BH306" s="12">
        <v>241.5</v>
      </c>
      <c r="BI306" s="16" t="s">
        <v>848</v>
      </c>
    </row>
    <row r="307" spans="1:61" s="1" customFormat="1" ht="215.1" customHeight="1" x14ac:dyDescent="0.25">
      <c r="A307"/>
      <c r="B307" s="1" t="s">
        <v>287</v>
      </c>
      <c r="C307" s="1" t="s">
        <v>287</v>
      </c>
      <c r="D307" s="1" t="s">
        <v>1249</v>
      </c>
      <c r="E307" s="1" t="s">
        <v>1250</v>
      </c>
      <c r="F307" s="1" t="s">
        <v>290</v>
      </c>
      <c r="G307" s="1" t="s">
        <v>131</v>
      </c>
      <c r="H307" s="1" t="s">
        <v>369</v>
      </c>
      <c r="I307" s="1" t="s">
        <v>493</v>
      </c>
      <c r="J307" s="1" t="s">
        <v>1251</v>
      </c>
      <c r="K307" s="1" t="s">
        <v>1252</v>
      </c>
      <c r="L307" s="1" t="s">
        <v>295</v>
      </c>
      <c r="N307" s="1" t="s">
        <v>1253</v>
      </c>
      <c r="P307" s="1" t="s">
        <v>1254</v>
      </c>
      <c r="T307" s="2"/>
      <c r="V307" s="1" t="s">
        <v>1</v>
      </c>
      <c r="Y307" s="1">
        <v>1</v>
      </c>
      <c r="AB307" s="1">
        <v>1</v>
      </c>
      <c r="BE307" s="1">
        <f t="shared" si="14"/>
        <v>2</v>
      </c>
      <c r="BF307" s="6">
        <v>525</v>
      </c>
      <c r="BG307" s="7">
        <f t="shared" si="15"/>
        <v>1050</v>
      </c>
      <c r="BH307" s="12">
        <v>275.89999999999998</v>
      </c>
      <c r="BI307" s="16" t="s">
        <v>848</v>
      </c>
    </row>
    <row r="308" spans="1:61" s="1" customFormat="1" ht="215.1" customHeight="1" x14ac:dyDescent="0.25">
      <c r="A308"/>
      <c r="B308" s="1" t="s">
        <v>287</v>
      </c>
      <c r="C308" s="1" t="s">
        <v>287</v>
      </c>
      <c r="D308" s="1" t="s">
        <v>496</v>
      </c>
      <c r="E308" s="1" t="s">
        <v>497</v>
      </c>
      <c r="F308" s="1" t="s">
        <v>290</v>
      </c>
      <c r="G308" s="1" t="s">
        <v>131</v>
      </c>
      <c r="H308" s="1" t="s">
        <v>369</v>
      </c>
      <c r="I308" s="1" t="s">
        <v>493</v>
      </c>
      <c r="J308" s="1" t="s">
        <v>494</v>
      </c>
      <c r="K308" s="1" t="s">
        <v>495</v>
      </c>
      <c r="L308" s="1" t="s">
        <v>295</v>
      </c>
      <c r="N308" s="1" t="s">
        <v>171</v>
      </c>
      <c r="P308" s="1" t="s">
        <v>311</v>
      </c>
      <c r="T308" s="2"/>
      <c r="V308" s="1" t="s">
        <v>1</v>
      </c>
      <c r="AA308" s="1">
        <v>1</v>
      </c>
      <c r="AB308" s="1">
        <v>1</v>
      </c>
      <c r="AC308" s="1">
        <v>2</v>
      </c>
      <c r="BE308" s="1">
        <f t="shared" si="14"/>
        <v>4</v>
      </c>
      <c r="BF308" s="6">
        <v>450</v>
      </c>
      <c r="BG308" s="7">
        <f t="shared" si="15"/>
        <v>1800</v>
      </c>
      <c r="BH308" s="12">
        <v>241.5</v>
      </c>
      <c r="BI308" s="16" t="s">
        <v>848</v>
      </c>
    </row>
    <row r="309" spans="1:61" s="1" customFormat="1" ht="215.1" customHeight="1" x14ac:dyDescent="0.25">
      <c r="A309"/>
      <c r="B309" s="1" t="s">
        <v>287</v>
      </c>
      <c r="C309" s="1" t="s">
        <v>287</v>
      </c>
      <c r="D309" s="1" t="s">
        <v>491</v>
      </c>
      <c r="E309" s="1" t="s">
        <v>492</v>
      </c>
      <c r="F309" s="1" t="s">
        <v>290</v>
      </c>
      <c r="G309" s="1" t="s">
        <v>131</v>
      </c>
      <c r="H309" s="1" t="s">
        <v>369</v>
      </c>
      <c r="I309" s="1" t="s">
        <v>493</v>
      </c>
      <c r="J309" s="1" t="s">
        <v>494</v>
      </c>
      <c r="K309" s="1" t="s">
        <v>495</v>
      </c>
      <c r="L309" s="1" t="s">
        <v>295</v>
      </c>
      <c r="N309" s="1" t="s">
        <v>403</v>
      </c>
      <c r="P309" s="1" t="s">
        <v>404</v>
      </c>
      <c r="T309" s="2"/>
      <c r="V309" s="1" t="s">
        <v>1</v>
      </c>
      <c r="Z309" s="1">
        <v>2</v>
      </c>
      <c r="AA309" s="1">
        <v>6</v>
      </c>
      <c r="AB309" s="1">
        <v>3</v>
      </c>
      <c r="BE309" s="1">
        <f t="shared" si="14"/>
        <v>11</v>
      </c>
      <c r="BF309" s="6">
        <v>450</v>
      </c>
      <c r="BG309" s="7">
        <f t="shared" si="15"/>
        <v>4950</v>
      </c>
      <c r="BH309" s="12">
        <v>241.5</v>
      </c>
      <c r="BI309" s="16" t="s">
        <v>848</v>
      </c>
    </row>
    <row r="310" spans="1:61" s="1" customFormat="1" ht="215.1" customHeight="1" x14ac:dyDescent="0.25">
      <c r="A310"/>
      <c r="B310" s="1" t="s">
        <v>287</v>
      </c>
      <c r="C310" s="1" t="s">
        <v>287</v>
      </c>
      <c r="D310" s="1" t="s">
        <v>498</v>
      </c>
      <c r="E310" s="1" t="s">
        <v>499</v>
      </c>
      <c r="F310" s="1" t="s">
        <v>290</v>
      </c>
      <c r="G310" s="1" t="s">
        <v>131</v>
      </c>
      <c r="H310" s="1" t="s">
        <v>369</v>
      </c>
      <c r="I310" s="1" t="s">
        <v>488</v>
      </c>
      <c r="J310" s="1" t="s">
        <v>500</v>
      </c>
      <c r="K310" s="1" t="s">
        <v>501</v>
      </c>
      <c r="L310" s="1" t="s">
        <v>295</v>
      </c>
      <c r="N310" s="1" t="s">
        <v>403</v>
      </c>
      <c r="P310" s="1" t="s">
        <v>404</v>
      </c>
      <c r="T310" s="2"/>
      <c r="V310" s="1" t="s">
        <v>1</v>
      </c>
      <c r="AC310" s="1">
        <v>2</v>
      </c>
      <c r="BE310" s="1">
        <f t="shared" si="14"/>
        <v>2</v>
      </c>
      <c r="BF310" s="6">
        <v>350</v>
      </c>
      <c r="BG310" s="7">
        <f t="shared" si="15"/>
        <v>700</v>
      </c>
      <c r="BH310" s="12">
        <v>195.60000000000002</v>
      </c>
      <c r="BI310" s="16" t="s">
        <v>848</v>
      </c>
    </row>
    <row r="311" spans="1:61" s="1" customFormat="1" ht="215.1" customHeight="1" x14ac:dyDescent="0.25">
      <c r="A311"/>
      <c r="B311" s="1" t="s">
        <v>287</v>
      </c>
      <c r="C311" s="1" t="s">
        <v>287</v>
      </c>
      <c r="D311" s="1" t="s">
        <v>1255</v>
      </c>
      <c r="E311" s="1" t="s">
        <v>1256</v>
      </c>
      <c r="F311" s="1" t="s">
        <v>290</v>
      </c>
      <c r="G311" s="1" t="s">
        <v>131</v>
      </c>
      <c r="H311" s="1" t="s">
        <v>369</v>
      </c>
      <c r="I311" s="1" t="s">
        <v>493</v>
      </c>
      <c r="J311" s="1" t="s">
        <v>1257</v>
      </c>
      <c r="K311" s="1" t="s">
        <v>1258</v>
      </c>
      <c r="L311" s="1" t="s">
        <v>295</v>
      </c>
      <c r="N311" s="1" t="s">
        <v>478</v>
      </c>
      <c r="P311" s="1" t="s">
        <v>479</v>
      </c>
      <c r="S311" s="1" t="s">
        <v>923</v>
      </c>
      <c r="T311" s="2" t="s">
        <v>1259</v>
      </c>
      <c r="V311" s="1" t="s">
        <v>1</v>
      </c>
      <c r="Y311" s="1">
        <v>4</v>
      </c>
      <c r="Z311" s="1">
        <v>5</v>
      </c>
      <c r="AB311" s="1">
        <v>1</v>
      </c>
      <c r="AC311" s="1">
        <v>2</v>
      </c>
      <c r="BE311" s="1">
        <f t="shared" si="14"/>
        <v>12</v>
      </c>
      <c r="BF311" s="6">
        <v>625</v>
      </c>
      <c r="BG311" s="7">
        <f t="shared" si="15"/>
        <v>7500</v>
      </c>
      <c r="BH311" s="12">
        <v>321.8</v>
      </c>
      <c r="BI311" s="16" t="s">
        <v>848</v>
      </c>
    </row>
    <row r="312" spans="1:61" s="1" customFormat="1" ht="215.1" customHeight="1" x14ac:dyDescent="0.25">
      <c r="A312"/>
      <c r="B312" s="1" t="s">
        <v>287</v>
      </c>
      <c r="C312" s="1" t="s">
        <v>287</v>
      </c>
      <c r="D312" s="1" t="s">
        <v>1260</v>
      </c>
      <c r="E312" s="1" t="s">
        <v>1261</v>
      </c>
      <c r="F312" s="1" t="s">
        <v>290</v>
      </c>
      <c r="G312" s="1" t="s">
        <v>131</v>
      </c>
      <c r="H312" s="1" t="s">
        <v>369</v>
      </c>
      <c r="I312" s="1" t="s">
        <v>370</v>
      </c>
      <c r="J312" s="1" t="s">
        <v>1262</v>
      </c>
      <c r="K312" s="1" t="s">
        <v>1263</v>
      </c>
      <c r="L312" s="1" t="s">
        <v>295</v>
      </c>
      <c r="N312" s="1" t="s">
        <v>171</v>
      </c>
      <c r="P312" s="1" t="s">
        <v>311</v>
      </c>
      <c r="T312" s="2"/>
      <c r="V312" s="1" t="s">
        <v>1</v>
      </c>
      <c r="Z312" s="1">
        <v>3</v>
      </c>
      <c r="BE312" s="1">
        <f t="shared" si="14"/>
        <v>3</v>
      </c>
      <c r="BF312" s="6">
        <v>225</v>
      </c>
      <c r="BG312" s="7">
        <f t="shared" si="15"/>
        <v>675</v>
      </c>
      <c r="BH312" s="12">
        <v>138.25</v>
      </c>
      <c r="BI312" s="16" t="s">
        <v>848</v>
      </c>
    </row>
    <row r="313" spans="1:61" s="1" customFormat="1" ht="215.1" customHeight="1" x14ac:dyDescent="0.25">
      <c r="A313"/>
      <c r="B313" s="1" t="s">
        <v>287</v>
      </c>
      <c r="C313" s="1" t="s">
        <v>287</v>
      </c>
      <c r="D313" s="1" t="s">
        <v>1264</v>
      </c>
      <c r="E313" s="1" t="s">
        <v>1265</v>
      </c>
      <c r="F313" s="1" t="s">
        <v>290</v>
      </c>
      <c r="G313" s="1" t="s">
        <v>131</v>
      </c>
      <c r="H313" s="1" t="s">
        <v>521</v>
      </c>
      <c r="I313" s="1" t="s">
        <v>522</v>
      </c>
      <c r="J313" s="1" t="s">
        <v>1266</v>
      </c>
      <c r="K313" s="1" t="s">
        <v>1267</v>
      </c>
      <c r="L313" s="1" t="s">
        <v>295</v>
      </c>
      <c r="N313" s="1" t="s">
        <v>171</v>
      </c>
      <c r="P313" s="1" t="s">
        <v>311</v>
      </c>
      <c r="T313" s="2"/>
      <c r="V313" s="1" t="s">
        <v>1</v>
      </c>
      <c r="Y313" s="1">
        <v>1</v>
      </c>
      <c r="AB313" s="1">
        <v>1</v>
      </c>
      <c r="BE313" s="1">
        <f t="shared" si="14"/>
        <v>2</v>
      </c>
      <c r="BF313" s="6">
        <v>275</v>
      </c>
      <c r="BG313" s="7">
        <f t="shared" si="15"/>
        <v>550</v>
      </c>
      <c r="BH313" s="12">
        <v>161.19999999999999</v>
      </c>
      <c r="BI313" s="16" t="s">
        <v>848</v>
      </c>
    </row>
    <row r="314" spans="1:61" s="1" customFormat="1" ht="215.1" customHeight="1" x14ac:dyDescent="0.25">
      <c r="A314"/>
      <c r="B314" s="1" t="s">
        <v>287</v>
      </c>
      <c r="C314" s="1" t="s">
        <v>287</v>
      </c>
      <c r="D314" s="1" t="s">
        <v>1268</v>
      </c>
      <c r="E314" s="1" t="s">
        <v>1269</v>
      </c>
      <c r="F314" s="1" t="s">
        <v>290</v>
      </c>
      <c r="G314" s="1" t="s">
        <v>131</v>
      </c>
      <c r="H314" s="1" t="s">
        <v>521</v>
      </c>
      <c r="I314" s="1" t="s">
        <v>522</v>
      </c>
      <c r="J314" s="1" t="s">
        <v>1266</v>
      </c>
      <c r="K314" s="1" t="s">
        <v>1267</v>
      </c>
      <c r="L314" s="1" t="s">
        <v>295</v>
      </c>
      <c r="N314" s="1" t="s">
        <v>444</v>
      </c>
      <c r="P314" s="1" t="s">
        <v>445</v>
      </c>
      <c r="T314" s="2"/>
      <c r="V314" s="1" t="s">
        <v>1</v>
      </c>
      <c r="AA314" s="1">
        <v>4</v>
      </c>
      <c r="AB314" s="1">
        <v>8</v>
      </c>
      <c r="AC314" s="1">
        <v>2</v>
      </c>
      <c r="BE314" s="1">
        <f t="shared" si="14"/>
        <v>14</v>
      </c>
      <c r="BF314" s="6">
        <v>275</v>
      </c>
      <c r="BG314" s="7">
        <f t="shared" si="15"/>
        <v>3850</v>
      </c>
      <c r="BH314" s="12">
        <v>161.19999999999999</v>
      </c>
      <c r="BI314" s="16" t="s">
        <v>848</v>
      </c>
    </row>
    <row r="315" spans="1:61" s="1" customFormat="1" ht="215.1" customHeight="1" x14ac:dyDescent="0.25">
      <c r="A315"/>
      <c r="B315" s="1" t="s">
        <v>287</v>
      </c>
      <c r="C315" s="1" t="s">
        <v>287</v>
      </c>
      <c r="D315" s="1" t="s">
        <v>1270</v>
      </c>
      <c r="E315" s="1" t="s">
        <v>1271</v>
      </c>
      <c r="F315" s="1" t="s">
        <v>290</v>
      </c>
      <c r="G315" s="1" t="s">
        <v>131</v>
      </c>
      <c r="H315" s="1" t="s">
        <v>369</v>
      </c>
      <c r="I315" s="1" t="s">
        <v>493</v>
      </c>
      <c r="J315" s="1" t="s">
        <v>1272</v>
      </c>
      <c r="K315" s="1" t="s">
        <v>1273</v>
      </c>
      <c r="L315" s="1" t="s">
        <v>295</v>
      </c>
      <c r="N315" s="1" t="s">
        <v>444</v>
      </c>
      <c r="P315" s="1" t="s">
        <v>445</v>
      </c>
      <c r="T315" s="2"/>
      <c r="V315" s="1" t="s">
        <v>1</v>
      </c>
      <c r="Y315" s="1">
        <v>5</v>
      </c>
      <c r="Z315" s="1">
        <v>2</v>
      </c>
      <c r="AA315" s="1">
        <v>7</v>
      </c>
      <c r="AC315" s="1">
        <v>1</v>
      </c>
      <c r="BE315" s="1">
        <f t="shared" si="14"/>
        <v>15</v>
      </c>
      <c r="BF315" s="6">
        <v>350</v>
      </c>
      <c r="BG315" s="7">
        <f t="shared" si="15"/>
        <v>5250</v>
      </c>
      <c r="BH315" s="12">
        <v>195.60000000000002</v>
      </c>
      <c r="BI315" s="16" t="s">
        <v>848</v>
      </c>
    </row>
    <row r="316" spans="1:61" s="1" customFormat="1" ht="215.1" customHeight="1" x14ac:dyDescent="0.25">
      <c r="A316"/>
      <c r="B316" s="1" t="s">
        <v>287</v>
      </c>
      <c r="C316" s="1" t="s">
        <v>287</v>
      </c>
      <c r="D316" s="1" t="s">
        <v>1274</v>
      </c>
      <c r="E316" s="1" t="s">
        <v>1275</v>
      </c>
      <c r="F316" s="1" t="s">
        <v>290</v>
      </c>
      <c r="G316" s="1" t="s">
        <v>131</v>
      </c>
      <c r="H316" s="1" t="s">
        <v>369</v>
      </c>
      <c r="I316" s="1" t="s">
        <v>493</v>
      </c>
      <c r="J316" s="1" t="s">
        <v>1276</v>
      </c>
      <c r="K316" s="1" t="s">
        <v>1277</v>
      </c>
      <c r="L316" s="1" t="s">
        <v>295</v>
      </c>
      <c r="N316" s="1" t="s">
        <v>171</v>
      </c>
      <c r="P316" s="1" t="s">
        <v>311</v>
      </c>
      <c r="T316" s="2"/>
      <c r="V316" s="1" t="s">
        <v>1</v>
      </c>
      <c r="Y316" s="1">
        <v>3</v>
      </c>
      <c r="Z316" s="1">
        <v>6</v>
      </c>
      <c r="AA316" s="1">
        <v>3</v>
      </c>
      <c r="AB316" s="1">
        <v>7</v>
      </c>
      <c r="AC316" s="1">
        <v>1</v>
      </c>
      <c r="BE316" s="1">
        <f t="shared" si="14"/>
        <v>20</v>
      </c>
      <c r="BF316" s="6">
        <v>350</v>
      </c>
      <c r="BG316" s="7">
        <f t="shared" si="15"/>
        <v>7000</v>
      </c>
      <c r="BH316" s="12">
        <v>195.60000000000002</v>
      </c>
      <c r="BI316" s="16" t="s">
        <v>848</v>
      </c>
    </row>
    <row r="317" spans="1:61" s="1" customFormat="1" ht="215.1" customHeight="1" x14ac:dyDescent="0.25">
      <c r="A317"/>
      <c r="B317" s="1" t="s">
        <v>287</v>
      </c>
      <c r="C317" s="1" t="s">
        <v>287</v>
      </c>
      <c r="D317" s="1" t="s">
        <v>541</v>
      </c>
      <c r="E317" s="1" t="s">
        <v>542</v>
      </c>
      <c r="F317" s="1" t="s">
        <v>290</v>
      </c>
      <c r="G317" s="1" t="s">
        <v>131</v>
      </c>
      <c r="H317" s="1" t="s">
        <v>521</v>
      </c>
      <c r="I317" s="1" t="s">
        <v>522</v>
      </c>
      <c r="J317" s="1" t="s">
        <v>543</v>
      </c>
      <c r="K317" s="1" t="s">
        <v>544</v>
      </c>
      <c r="L317" s="1" t="s">
        <v>295</v>
      </c>
      <c r="N317" s="1" t="s">
        <v>403</v>
      </c>
      <c r="P317" s="1" t="s">
        <v>404</v>
      </c>
      <c r="T317" s="2"/>
      <c r="V317" s="1" t="s">
        <v>1</v>
      </c>
      <c r="Y317" s="1">
        <v>8</v>
      </c>
      <c r="Z317" s="1">
        <v>13</v>
      </c>
      <c r="AA317" s="1">
        <v>13</v>
      </c>
      <c r="AB317" s="1">
        <v>7</v>
      </c>
      <c r="AC317" s="1">
        <v>3</v>
      </c>
      <c r="BE317" s="1">
        <f t="shared" si="14"/>
        <v>44</v>
      </c>
      <c r="BF317" s="6">
        <v>275</v>
      </c>
      <c r="BG317" s="7">
        <f t="shared" si="15"/>
        <v>12100</v>
      </c>
      <c r="BH317" s="12">
        <v>161.19999999999999</v>
      </c>
      <c r="BI317" s="16" t="s">
        <v>848</v>
      </c>
    </row>
    <row r="318" spans="1:61" s="1" customFormat="1" ht="215.1" customHeight="1" x14ac:dyDescent="0.25">
      <c r="A318"/>
      <c r="B318" s="1" t="s">
        <v>287</v>
      </c>
      <c r="C318" s="1" t="s">
        <v>287</v>
      </c>
      <c r="D318" s="1" t="s">
        <v>551</v>
      </c>
      <c r="E318" s="1" t="s">
        <v>552</v>
      </c>
      <c r="F318" s="1" t="s">
        <v>290</v>
      </c>
      <c r="G318" s="1" t="s">
        <v>131</v>
      </c>
      <c r="H318" s="1" t="s">
        <v>291</v>
      </c>
      <c r="I318" s="1" t="s">
        <v>464</v>
      </c>
      <c r="J318" s="1" t="s">
        <v>553</v>
      </c>
      <c r="K318" s="1" t="s">
        <v>554</v>
      </c>
      <c r="L318" s="1" t="s">
        <v>295</v>
      </c>
      <c r="N318" s="1" t="s">
        <v>304</v>
      </c>
      <c r="P318" s="1" t="s">
        <v>305</v>
      </c>
      <c r="T318" s="2"/>
      <c r="V318" s="1" t="s">
        <v>1</v>
      </c>
      <c r="Y318" s="1">
        <v>21</v>
      </c>
      <c r="Z318" s="1">
        <v>38</v>
      </c>
      <c r="AA318" s="1">
        <v>36</v>
      </c>
      <c r="AB318" s="1">
        <v>19</v>
      </c>
      <c r="AC318" s="1">
        <v>9</v>
      </c>
      <c r="BE318" s="1">
        <f t="shared" si="14"/>
        <v>123</v>
      </c>
      <c r="BF318" s="6">
        <v>950</v>
      </c>
      <c r="BG318" s="7">
        <f t="shared" si="15"/>
        <v>116850</v>
      </c>
      <c r="BH318" s="12">
        <v>470.95000000000005</v>
      </c>
      <c r="BI318" s="16" t="s">
        <v>848</v>
      </c>
    </row>
    <row r="319" spans="1:61" s="1" customFormat="1" ht="215.1" customHeight="1" x14ac:dyDescent="0.25">
      <c r="A319"/>
      <c r="B319" s="1" t="s">
        <v>287</v>
      </c>
      <c r="C319" s="1" t="s">
        <v>287</v>
      </c>
      <c r="D319" s="1" t="s">
        <v>555</v>
      </c>
      <c r="E319" s="1" t="s">
        <v>556</v>
      </c>
      <c r="F319" s="1" t="s">
        <v>290</v>
      </c>
      <c r="G319" s="1" t="s">
        <v>131</v>
      </c>
      <c r="H319" s="1" t="s">
        <v>291</v>
      </c>
      <c r="I319" s="1" t="s">
        <v>414</v>
      </c>
      <c r="J319" s="1" t="s">
        <v>557</v>
      </c>
      <c r="K319" s="1" t="s">
        <v>558</v>
      </c>
      <c r="L319" s="1" t="s">
        <v>295</v>
      </c>
      <c r="N319" s="1" t="s">
        <v>304</v>
      </c>
      <c r="P319" s="1" t="s">
        <v>305</v>
      </c>
      <c r="T319" s="2"/>
      <c r="V319" s="1" t="s">
        <v>1</v>
      </c>
      <c r="Z319" s="1">
        <v>8</v>
      </c>
      <c r="AA319" s="1">
        <v>3</v>
      </c>
      <c r="AB319" s="1">
        <v>2</v>
      </c>
      <c r="AC319" s="1">
        <v>3</v>
      </c>
      <c r="BE319" s="1">
        <f t="shared" si="14"/>
        <v>16</v>
      </c>
      <c r="BF319" s="6">
        <v>925</v>
      </c>
      <c r="BG319" s="7">
        <f t="shared" si="15"/>
        <v>14800</v>
      </c>
      <c r="BH319" s="12">
        <v>459.45000000000005</v>
      </c>
      <c r="BI319" s="16" t="s">
        <v>848</v>
      </c>
    </row>
    <row r="320" spans="1:61" s="1" customFormat="1" ht="215.1" customHeight="1" x14ac:dyDescent="0.25">
      <c r="A320"/>
      <c r="B320" s="1" t="s">
        <v>287</v>
      </c>
      <c r="C320" s="1" t="s">
        <v>287</v>
      </c>
      <c r="D320" s="1" t="s">
        <v>1278</v>
      </c>
      <c r="E320" s="1" t="s">
        <v>1279</v>
      </c>
      <c r="F320" s="1" t="s">
        <v>290</v>
      </c>
      <c r="G320" s="1" t="s">
        <v>131</v>
      </c>
      <c r="H320" s="1" t="s">
        <v>291</v>
      </c>
      <c r="I320" s="1" t="s">
        <v>1029</v>
      </c>
      <c r="J320" s="1" t="s">
        <v>1280</v>
      </c>
      <c r="K320" s="1" t="s">
        <v>1281</v>
      </c>
      <c r="L320" s="1" t="s">
        <v>295</v>
      </c>
      <c r="N320" s="1" t="s">
        <v>171</v>
      </c>
      <c r="P320" s="1" t="s">
        <v>311</v>
      </c>
      <c r="T320" s="2"/>
      <c r="V320" s="1" t="s">
        <v>1</v>
      </c>
      <c r="Y320" s="1">
        <v>4</v>
      </c>
      <c r="Z320" s="1">
        <v>5</v>
      </c>
      <c r="BE320" s="1">
        <f t="shared" si="14"/>
        <v>9</v>
      </c>
      <c r="BF320" s="6">
        <v>695</v>
      </c>
      <c r="BG320" s="7">
        <f t="shared" si="15"/>
        <v>6255</v>
      </c>
      <c r="BH320" s="12">
        <v>353.95000000000005</v>
      </c>
      <c r="BI320" s="16" t="s">
        <v>848</v>
      </c>
    </row>
    <row r="321" spans="1:61" s="1" customFormat="1" ht="215.1" customHeight="1" x14ac:dyDescent="0.25">
      <c r="A321"/>
      <c r="B321" s="1" t="s">
        <v>287</v>
      </c>
      <c r="C321" s="1" t="s">
        <v>287</v>
      </c>
      <c r="D321" s="1" t="s">
        <v>1282</v>
      </c>
      <c r="E321" s="1" t="s">
        <v>1283</v>
      </c>
      <c r="F321" s="1" t="s">
        <v>290</v>
      </c>
      <c r="G321" s="1" t="s">
        <v>131</v>
      </c>
      <c r="H321" s="1" t="s">
        <v>291</v>
      </c>
      <c r="I321" s="1" t="s">
        <v>1029</v>
      </c>
      <c r="J321" s="1" t="s">
        <v>1280</v>
      </c>
      <c r="K321" s="1" t="s">
        <v>1281</v>
      </c>
      <c r="L321" s="1" t="s">
        <v>295</v>
      </c>
      <c r="N321" s="1" t="s">
        <v>686</v>
      </c>
      <c r="P321" s="1" t="s">
        <v>687</v>
      </c>
      <c r="T321" s="2"/>
      <c r="V321" s="1" t="s">
        <v>1</v>
      </c>
      <c r="Y321" s="1">
        <v>1</v>
      </c>
      <c r="AB321" s="1">
        <v>1</v>
      </c>
      <c r="BE321" s="1">
        <f t="shared" si="14"/>
        <v>2</v>
      </c>
      <c r="BF321" s="6">
        <v>695</v>
      </c>
      <c r="BG321" s="7">
        <f t="shared" si="15"/>
        <v>1390</v>
      </c>
      <c r="BH321" s="12">
        <v>353.95000000000005</v>
      </c>
      <c r="BI321" s="16" t="s">
        <v>848</v>
      </c>
    </row>
    <row r="322" spans="1:61" s="1" customFormat="1" ht="215.1" customHeight="1" x14ac:dyDescent="0.25">
      <c r="A322"/>
      <c r="B322" s="1" t="s">
        <v>287</v>
      </c>
      <c r="C322" s="1" t="s">
        <v>287</v>
      </c>
      <c r="D322" s="1" t="s">
        <v>1284</v>
      </c>
      <c r="E322" s="1" t="s">
        <v>1285</v>
      </c>
      <c r="F322" s="1" t="s">
        <v>290</v>
      </c>
      <c r="G322" s="1" t="s">
        <v>131</v>
      </c>
      <c r="H322" s="1" t="s">
        <v>291</v>
      </c>
      <c r="I322" s="1" t="s">
        <v>1029</v>
      </c>
      <c r="J322" s="1" t="s">
        <v>1280</v>
      </c>
      <c r="K322" s="1" t="s">
        <v>1281</v>
      </c>
      <c r="L322" s="1" t="s">
        <v>295</v>
      </c>
      <c r="N322" s="1" t="s">
        <v>1286</v>
      </c>
      <c r="P322" s="1" t="s">
        <v>1287</v>
      </c>
      <c r="T322" s="2"/>
      <c r="V322" s="1" t="s">
        <v>1</v>
      </c>
      <c r="AC322" s="1">
        <v>2</v>
      </c>
      <c r="BE322" s="1">
        <f t="shared" si="14"/>
        <v>2</v>
      </c>
      <c r="BF322" s="6">
        <v>695</v>
      </c>
      <c r="BG322" s="7">
        <f t="shared" si="15"/>
        <v>1390</v>
      </c>
      <c r="BH322" s="12">
        <v>353.95000000000005</v>
      </c>
      <c r="BI322" s="16" t="s">
        <v>848</v>
      </c>
    </row>
    <row r="323" spans="1:61" s="1" customFormat="1" ht="215.1" customHeight="1" x14ac:dyDescent="0.25">
      <c r="A323"/>
      <c r="B323" s="1" t="s">
        <v>287</v>
      </c>
      <c r="C323" s="1" t="s">
        <v>287</v>
      </c>
      <c r="D323" s="1" t="s">
        <v>1288</v>
      </c>
      <c r="E323" s="1" t="s">
        <v>1289</v>
      </c>
      <c r="F323" s="1" t="s">
        <v>290</v>
      </c>
      <c r="G323" s="1" t="s">
        <v>131</v>
      </c>
      <c r="H323" s="1" t="s">
        <v>291</v>
      </c>
      <c r="I323" s="1" t="s">
        <v>1029</v>
      </c>
      <c r="J323" s="1" t="s">
        <v>1280</v>
      </c>
      <c r="K323" s="1" t="s">
        <v>1281</v>
      </c>
      <c r="L323" s="1" t="s">
        <v>295</v>
      </c>
      <c r="N323" s="1" t="s">
        <v>914</v>
      </c>
      <c r="P323" s="1" t="s">
        <v>404</v>
      </c>
      <c r="T323" s="2"/>
      <c r="V323" s="1" t="s">
        <v>1</v>
      </c>
      <c r="X323" s="1">
        <v>1</v>
      </c>
      <c r="Y323" s="1">
        <v>1</v>
      </c>
      <c r="AA323" s="1">
        <v>1</v>
      </c>
      <c r="BE323" s="1">
        <f t="shared" si="14"/>
        <v>3</v>
      </c>
      <c r="BF323" s="6">
        <v>695</v>
      </c>
      <c r="BG323" s="7">
        <f t="shared" si="15"/>
        <v>2085</v>
      </c>
      <c r="BH323" s="12">
        <v>353.95000000000005</v>
      </c>
      <c r="BI323" s="16" t="s">
        <v>848</v>
      </c>
    </row>
    <row r="324" spans="1:61" s="1" customFormat="1" ht="215.1" customHeight="1" x14ac:dyDescent="0.25">
      <c r="A324"/>
      <c r="B324" s="1" t="s">
        <v>287</v>
      </c>
      <c r="C324" s="1" t="s">
        <v>287</v>
      </c>
      <c r="D324" s="1" t="s">
        <v>1290</v>
      </c>
      <c r="E324" s="1" t="s">
        <v>1291</v>
      </c>
      <c r="F324" s="1" t="s">
        <v>290</v>
      </c>
      <c r="G324" s="1" t="s">
        <v>131</v>
      </c>
      <c r="H324" s="1" t="s">
        <v>291</v>
      </c>
      <c r="I324" s="1" t="s">
        <v>1195</v>
      </c>
      <c r="J324" s="1" t="s">
        <v>1292</v>
      </c>
      <c r="K324" s="1" t="s">
        <v>1293</v>
      </c>
      <c r="L324" s="1" t="s">
        <v>295</v>
      </c>
      <c r="N324" s="1" t="s">
        <v>914</v>
      </c>
      <c r="P324" s="1" t="s">
        <v>404</v>
      </c>
      <c r="T324" s="2" t="s">
        <v>1294</v>
      </c>
      <c r="V324" s="1" t="s">
        <v>1</v>
      </c>
      <c r="Y324" s="1">
        <v>1</v>
      </c>
      <c r="Z324" s="1">
        <v>3</v>
      </c>
      <c r="BE324" s="1">
        <f t="shared" si="14"/>
        <v>4</v>
      </c>
      <c r="BF324" s="6">
        <v>595</v>
      </c>
      <c r="BG324" s="7">
        <f t="shared" si="15"/>
        <v>2380</v>
      </c>
      <c r="BH324" s="12">
        <v>308.05</v>
      </c>
      <c r="BI324" s="16" t="s">
        <v>848</v>
      </c>
    </row>
    <row r="325" spans="1:61" s="1" customFormat="1" ht="215.1" customHeight="1" x14ac:dyDescent="0.25">
      <c r="A325"/>
      <c r="B325" s="1" t="s">
        <v>287</v>
      </c>
      <c r="C325" s="1" t="s">
        <v>287</v>
      </c>
      <c r="D325" s="1" t="s">
        <v>1295</v>
      </c>
      <c r="E325" s="1" t="s">
        <v>1296</v>
      </c>
      <c r="F325" s="1" t="s">
        <v>290</v>
      </c>
      <c r="G325" s="1" t="s">
        <v>131</v>
      </c>
      <c r="H325" s="1" t="s">
        <v>291</v>
      </c>
      <c r="I325" s="1" t="s">
        <v>1195</v>
      </c>
      <c r="J325" s="1" t="s">
        <v>1297</v>
      </c>
      <c r="K325" s="1" t="s">
        <v>1298</v>
      </c>
      <c r="L325" s="1" t="s">
        <v>295</v>
      </c>
      <c r="N325" s="1" t="s">
        <v>359</v>
      </c>
      <c r="P325" s="1" t="s">
        <v>360</v>
      </c>
      <c r="S325" s="1" t="s">
        <v>760</v>
      </c>
      <c r="T325" s="2" t="s">
        <v>1299</v>
      </c>
      <c r="V325" s="1" t="s">
        <v>1</v>
      </c>
      <c r="Y325" s="1">
        <v>3</v>
      </c>
      <c r="Z325" s="1">
        <v>5</v>
      </c>
      <c r="AA325" s="1">
        <v>3</v>
      </c>
      <c r="AB325" s="1">
        <v>3</v>
      </c>
      <c r="AC325" s="1">
        <v>5</v>
      </c>
      <c r="BE325" s="1">
        <f t="shared" si="14"/>
        <v>19</v>
      </c>
      <c r="BF325" s="6">
        <v>650</v>
      </c>
      <c r="BG325" s="7">
        <f t="shared" si="15"/>
        <v>12350</v>
      </c>
      <c r="BH325" s="12">
        <v>333.3</v>
      </c>
      <c r="BI325" s="16" t="s">
        <v>848</v>
      </c>
    </row>
    <row r="326" spans="1:61" s="1" customFormat="1" ht="215.1" customHeight="1" x14ac:dyDescent="0.25">
      <c r="A326"/>
      <c r="B326" s="1" t="s">
        <v>287</v>
      </c>
      <c r="C326" s="1" t="s">
        <v>287</v>
      </c>
      <c r="D326" s="1" t="s">
        <v>1300</v>
      </c>
      <c r="E326" s="1" t="s">
        <v>1301</v>
      </c>
      <c r="F326" s="1" t="s">
        <v>290</v>
      </c>
      <c r="G326" s="1" t="s">
        <v>131</v>
      </c>
      <c r="H326" s="1" t="s">
        <v>291</v>
      </c>
      <c r="I326" s="1" t="s">
        <v>1195</v>
      </c>
      <c r="J326" s="1" t="s">
        <v>1297</v>
      </c>
      <c r="K326" s="1" t="s">
        <v>1298</v>
      </c>
      <c r="L326" s="1" t="s">
        <v>295</v>
      </c>
      <c r="N326" s="1" t="s">
        <v>1302</v>
      </c>
      <c r="P326" s="1" t="s">
        <v>1303</v>
      </c>
      <c r="T326" s="2" t="s">
        <v>1299</v>
      </c>
      <c r="V326" s="1" t="s">
        <v>1</v>
      </c>
      <c r="Y326" s="1">
        <v>6</v>
      </c>
      <c r="Z326" s="1">
        <v>8</v>
      </c>
      <c r="AA326" s="1">
        <v>8</v>
      </c>
      <c r="AB326" s="1">
        <v>6</v>
      </c>
      <c r="AC326" s="1">
        <v>5</v>
      </c>
      <c r="BE326" s="1">
        <f t="shared" si="14"/>
        <v>33</v>
      </c>
      <c r="BF326" s="6">
        <v>650</v>
      </c>
      <c r="BG326" s="7">
        <f t="shared" si="15"/>
        <v>21450</v>
      </c>
      <c r="BH326" s="12">
        <v>333.3</v>
      </c>
      <c r="BI326" s="16" t="s">
        <v>848</v>
      </c>
    </row>
    <row r="327" spans="1:61" s="1" customFormat="1" ht="215.1" customHeight="1" x14ac:dyDescent="0.25">
      <c r="A327"/>
      <c r="B327" s="1" t="s">
        <v>287</v>
      </c>
      <c r="C327" s="1" t="s">
        <v>287</v>
      </c>
      <c r="D327" s="1" t="s">
        <v>1304</v>
      </c>
      <c r="E327" s="1" t="s">
        <v>1305</v>
      </c>
      <c r="F327" s="1" t="s">
        <v>290</v>
      </c>
      <c r="G327" s="1" t="s">
        <v>131</v>
      </c>
      <c r="H327" s="1" t="s">
        <v>291</v>
      </c>
      <c r="I327" s="1" t="s">
        <v>1195</v>
      </c>
      <c r="J327" s="1" t="s">
        <v>1306</v>
      </c>
      <c r="K327" s="1" t="s">
        <v>1307</v>
      </c>
      <c r="L327" s="1" t="s">
        <v>295</v>
      </c>
      <c r="N327" s="1" t="s">
        <v>1302</v>
      </c>
      <c r="P327" s="1" t="s">
        <v>1303</v>
      </c>
      <c r="T327" s="2"/>
      <c r="V327" s="1" t="s">
        <v>1</v>
      </c>
      <c r="Y327" s="1">
        <v>4</v>
      </c>
      <c r="Z327" s="1">
        <v>8</v>
      </c>
      <c r="AA327" s="1">
        <v>7</v>
      </c>
      <c r="BE327" s="1">
        <f t="shared" si="14"/>
        <v>19</v>
      </c>
      <c r="BF327" s="6">
        <v>695</v>
      </c>
      <c r="BG327" s="7">
        <f t="shared" si="15"/>
        <v>13205</v>
      </c>
      <c r="BH327" s="12">
        <v>353.95000000000005</v>
      </c>
      <c r="BI327" s="16" t="s">
        <v>848</v>
      </c>
    </row>
    <row r="328" spans="1:61" s="1" customFormat="1" ht="215.1" customHeight="1" x14ac:dyDescent="0.25">
      <c r="A328"/>
      <c r="B328" s="1" t="s">
        <v>287</v>
      </c>
      <c r="C328" s="1" t="s">
        <v>287</v>
      </c>
      <c r="D328" s="1" t="s">
        <v>1308</v>
      </c>
      <c r="E328" s="1" t="s">
        <v>1309</v>
      </c>
      <c r="F328" s="1" t="s">
        <v>290</v>
      </c>
      <c r="G328" s="1" t="s">
        <v>131</v>
      </c>
      <c r="H328" s="1" t="s">
        <v>291</v>
      </c>
      <c r="I328" s="1" t="s">
        <v>1195</v>
      </c>
      <c r="J328" s="1" t="s">
        <v>1310</v>
      </c>
      <c r="K328" s="1" t="s">
        <v>1311</v>
      </c>
      <c r="L328" s="1" t="s">
        <v>295</v>
      </c>
      <c r="N328" s="1" t="s">
        <v>914</v>
      </c>
      <c r="P328" s="1" t="s">
        <v>404</v>
      </c>
      <c r="T328" s="2"/>
      <c r="V328" s="1" t="s">
        <v>1</v>
      </c>
      <c r="AA328" s="1">
        <v>1</v>
      </c>
      <c r="AB328" s="1">
        <v>1</v>
      </c>
      <c r="BE328" s="1">
        <f t="shared" si="14"/>
        <v>2</v>
      </c>
      <c r="BF328" s="6">
        <v>795</v>
      </c>
      <c r="BG328" s="7">
        <f t="shared" si="15"/>
        <v>1590</v>
      </c>
      <c r="BH328" s="12">
        <v>399.8</v>
      </c>
      <c r="BI328" s="16" t="s">
        <v>848</v>
      </c>
    </row>
    <row r="329" spans="1:61" s="1" customFormat="1" ht="215.1" customHeight="1" x14ac:dyDescent="0.25">
      <c r="A329"/>
      <c r="B329" s="1" t="s">
        <v>287</v>
      </c>
      <c r="C329" s="1" t="s">
        <v>287</v>
      </c>
      <c r="D329" s="1" t="s">
        <v>1312</v>
      </c>
      <c r="E329" s="1" t="s">
        <v>1313</v>
      </c>
      <c r="F329" s="1" t="s">
        <v>290</v>
      </c>
      <c r="G329" s="1" t="s">
        <v>131</v>
      </c>
      <c r="H329" s="1" t="s">
        <v>291</v>
      </c>
      <c r="I329" s="1" t="s">
        <v>1195</v>
      </c>
      <c r="J329" s="1" t="s">
        <v>1314</v>
      </c>
      <c r="K329" s="1" t="s">
        <v>1315</v>
      </c>
      <c r="L329" s="1" t="s">
        <v>295</v>
      </c>
      <c r="N329" s="1" t="s">
        <v>171</v>
      </c>
      <c r="P329" s="1" t="s">
        <v>311</v>
      </c>
      <c r="T329" s="2" t="s">
        <v>1316</v>
      </c>
      <c r="V329" s="1" t="s">
        <v>1</v>
      </c>
      <c r="Y329" s="1">
        <v>5</v>
      </c>
      <c r="Z329" s="1">
        <v>5</v>
      </c>
      <c r="AA329" s="1">
        <v>4</v>
      </c>
      <c r="AB329" s="1">
        <v>4</v>
      </c>
      <c r="BE329" s="1">
        <f t="shared" si="14"/>
        <v>18</v>
      </c>
      <c r="BF329" s="6">
        <v>650</v>
      </c>
      <c r="BG329" s="7">
        <f t="shared" si="15"/>
        <v>11700</v>
      </c>
      <c r="BH329" s="12">
        <v>333.3</v>
      </c>
      <c r="BI329" s="16" t="s">
        <v>848</v>
      </c>
    </row>
    <row r="330" spans="1:61" s="1" customFormat="1" ht="215.1" customHeight="1" x14ac:dyDescent="0.25">
      <c r="A330"/>
      <c r="B330" s="1" t="s">
        <v>287</v>
      </c>
      <c r="C330" s="1" t="s">
        <v>287</v>
      </c>
      <c r="D330" s="1" t="s">
        <v>1317</v>
      </c>
      <c r="E330" s="1" t="s">
        <v>1318</v>
      </c>
      <c r="F330" s="1" t="s">
        <v>290</v>
      </c>
      <c r="G330" s="1" t="s">
        <v>131</v>
      </c>
      <c r="H330" s="1" t="s">
        <v>291</v>
      </c>
      <c r="I330" s="1" t="s">
        <v>1195</v>
      </c>
      <c r="J330" s="1" t="s">
        <v>1314</v>
      </c>
      <c r="K330" s="1" t="s">
        <v>1315</v>
      </c>
      <c r="L330" s="1" t="s">
        <v>295</v>
      </c>
      <c r="N330" s="1" t="s">
        <v>318</v>
      </c>
      <c r="P330" s="1" t="s">
        <v>319</v>
      </c>
      <c r="T330" s="2" t="s">
        <v>1316</v>
      </c>
      <c r="V330" s="1" t="s">
        <v>1</v>
      </c>
      <c r="Y330" s="1">
        <v>3</v>
      </c>
      <c r="AB330" s="1">
        <v>5</v>
      </c>
      <c r="AC330" s="1">
        <v>3</v>
      </c>
      <c r="BE330" s="1">
        <f t="shared" si="14"/>
        <v>11</v>
      </c>
      <c r="BF330" s="6">
        <v>650</v>
      </c>
      <c r="BG330" s="7">
        <f t="shared" si="15"/>
        <v>7150</v>
      </c>
      <c r="BH330" s="12">
        <v>333.3</v>
      </c>
      <c r="BI330" s="16" t="s">
        <v>848</v>
      </c>
    </row>
    <row r="331" spans="1:61" s="1" customFormat="1" ht="215.1" customHeight="1" x14ac:dyDescent="0.25">
      <c r="A331"/>
      <c r="B331" s="1" t="s">
        <v>287</v>
      </c>
      <c r="C331" s="1" t="s">
        <v>287</v>
      </c>
      <c r="D331" s="1" t="s">
        <v>1319</v>
      </c>
      <c r="E331" s="1" t="s">
        <v>1320</v>
      </c>
      <c r="F331" s="1" t="s">
        <v>290</v>
      </c>
      <c r="G331" s="1" t="s">
        <v>131</v>
      </c>
      <c r="H331" s="1" t="s">
        <v>291</v>
      </c>
      <c r="I331" s="1" t="s">
        <v>464</v>
      </c>
      <c r="J331" s="1" t="s">
        <v>1321</v>
      </c>
      <c r="K331" s="1" t="s">
        <v>1322</v>
      </c>
      <c r="L331" s="1" t="s">
        <v>295</v>
      </c>
      <c r="N331" s="1" t="s">
        <v>318</v>
      </c>
      <c r="P331" s="1" t="s">
        <v>319</v>
      </c>
      <c r="T331" s="2"/>
      <c r="V331" s="1" t="s">
        <v>1</v>
      </c>
      <c r="Y331" s="1">
        <v>5</v>
      </c>
      <c r="Z331" s="1">
        <v>8</v>
      </c>
      <c r="AA331" s="1">
        <v>8</v>
      </c>
      <c r="AB331" s="1">
        <v>6</v>
      </c>
      <c r="AC331" s="1">
        <v>6</v>
      </c>
      <c r="BE331" s="1">
        <f t="shared" si="14"/>
        <v>33</v>
      </c>
      <c r="BF331" s="6">
        <v>575</v>
      </c>
      <c r="BG331" s="7">
        <f t="shared" si="15"/>
        <v>18975</v>
      </c>
      <c r="BH331" s="12">
        <v>298.85000000000002</v>
      </c>
      <c r="BI331" s="16" t="s">
        <v>848</v>
      </c>
    </row>
    <row r="332" spans="1:61" s="1" customFormat="1" ht="215.1" customHeight="1" x14ac:dyDescent="0.25">
      <c r="A332"/>
      <c r="B332" s="1" t="s">
        <v>287</v>
      </c>
      <c r="C332" s="1" t="s">
        <v>287</v>
      </c>
      <c r="D332" s="1" t="s">
        <v>1323</v>
      </c>
      <c r="E332" s="1" t="s">
        <v>1324</v>
      </c>
      <c r="F332" s="1" t="s">
        <v>290</v>
      </c>
      <c r="G332" s="1" t="s">
        <v>131</v>
      </c>
      <c r="H332" s="1" t="s">
        <v>291</v>
      </c>
      <c r="I332" s="1" t="s">
        <v>340</v>
      </c>
      <c r="J332" s="1" t="s">
        <v>1325</v>
      </c>
      <c r="K332" s="1" t="s">
        <v>1326</v>
      </c>
      <c r="L332" s="1" t="s">
        <v>295</v>
      </c>
      <c r="N332" s="1" t="s">
        <v>318</v>
      </c>
      <c r="P332" s="1" t="s">
        <v>319</v>
      </c>
      <c r="T332" s="2"/>
      <c r="V332" s="1" t="s">
        <v>1</v>
      </c>
      <c r="Y332" s="1">
        <v>5</v>
      </c>
      <c r="AA332" s="1">
        <v>3</v>
      </c>
      <c r="AB332" s="1">
        <v>7</v>
      </c>
      <c r="AC332" s="1">
        <v>12</v>
      </c>
      <c r="BE332" s="1">
        <f t="shared" si="14"/>
        <v>27</v>
      </c>
      <c r="BF332" s="6">
        <v>595</v>
      </c>
      <c r="BG332" s="7">
        <f t="shared" si="15"/>
        <v>16065</v>
      </c>
      <c r="BH332" s="12">
        <v>308.05</v>
      </c>
      <c r="BI332" s="16" t="s">
        <v>848</v>
      </c>
    </row>
    <row r="333" spans="1:61" s="1" customFormat="1" ht="215.1" customHeight="1" x14ac:dyDescent="0.25">
      <c r="A333"/>
      <c r="B333" s="1" t="s">
        <v>287</v>
      </c>
      <c r="C333" s="1" t="s">
        <v>287</v>
      </c>
      <c r="D333" s="1" t="s">
        <v>361</v>
      </c>
      <c r="E333" s="1" t="s">
        <v>362</v>
      </c>
      <c r="F333" s="1" t="s">
        <v>290</v>
      </c>
      <c r="G333" s="1" t="s">
        <v>131</v>
      </c>
      <c r="H333" s="1" t="s">
        <v>291</v>
      </c>
      <c r="I333" s="1" t="s">
        <v>292</v>
      </c>
      <c r="J333" s="1" t="s">
        <v>363</v>
      </c>
      <c r="K333" s="1" t="s">
        <v>364</v>
      </c>
      <c r="L333" s="1" t="s">
        <v>295</v>
      </c>
      <c r="N333" s="1" t="s">
        <v>365</v>
      </c>
      <c r="P333" s="1" t="s">
        <v>366</v>
      </c>
      <c r="T333" s="2"/>
      <c r="V333" s="1" t="s">
        <v>1</v>
      </c>
      <c r="Z333" s="1">
        <v>12</v>
      </c>
      <c r="AA333" s="1">
        <v>30</v>
      </c>
      <c r="AB333" s="1">
        <v>17</v>
      </c>
      <c r="AC333" s="1">
        <v>11</v>
      </c>
      <c r="BE333" s="1">
        <f t="shared" si="14"/>
        <v>70</v>
      </c>
      <c r="BF333" s="6">
        <v>695</v>
      </c>
      <c r="BG333" s="7">
        <f t="shared" si="15"/>
        <v>48650</v>
      </c>
      <c r="BH333" s="12">
        <v>353.95000000000005</v>
      </c>
      <c r="BI333" s="16" t="s">
        <v>848</v>
      </c>
    </row>
    <row r="334" spans="1:61" s="1" customFormat="1" ht="215.1" customHeight="1" x14ac:dyDescent="0.25">
      <c r="A334"/>
      <c r="B334" s="1" t="s">
        <v>287</v>
      </c>
      <c r="C334" s="1" t="s">
        <v>287</v>
      </c>
      <c r="D334" s="1" t="s">
        <v>1327</v>
      </c>
      <c r="E334" s="1" t="s">
        <v>1328</v>
      </c>
      <c r="F334" s="1" t="s">
        <v>290</v>
      </c>
      <c r="G334" s="1" t="s">
        <v>131</v>
      </c>
      <c r="H334" s="1" t="s">
        <v>291</v>
      </c>
      <c r="I334" s="1" t="s">
        <v>926</v>
      </c>
      <c r="J334" s="1" t="s">
        <v>1329</v>
      </c>
      <c r="K334" s="1" t="s">
        <v>1330</v>
      </c>
      <c r="L334" s="1" t="s">
        <v>295</v>
      </c>
      <c r="N334" s="1" t="s">
        <v>686</v>
      </c>
      <c r="P334" s="1" t="s">
        <v>687</v>
      </c>
      <c r="T334" s="2"/>
      <c r="V334" s="1" t="s">
        <v>1</v>
      </c>
      <c r="AA334" s="1">
        <v>2</v>
      </c>
      <c r="BE334" s="1">
        <f t="shared" si="14"/>
        <v>2</v>
      </c>
      <c r="BF334" s="6">
        <v>1395</v>
      </c>
      <c r="BG334" s="7">
        <f t="shared" si="15"/>
        <v>2790</v>
      </c>
      <c r="BH334" s="12">
        <v>675.1</v>
      </c>
      <c r="BI334" s="16" t="s">
        <v>848</v>
      </c>
    </row>
    <row r="335" spans="1:61" s="1" customFormat="1" ht="215.1" customHeight="1" x14ac:dyDescent="0.25">
      <c r="A335"/>
      <c r="B335" s="1" t="s">
        <v>287</v>
      </c>
      <c r="C335" s="1" t="s">
        <v>287</v>
      </c>
      <c r="D335" s="1" t="s">
        <v>1331</v>
      </c>
      <c r="E335" s="1" t="s">
        <v>1332</v>
      </c>
      <c r="F335" s="1" t="s">
        <v>290</v>
      </c>
      <c r="G335" s="1" t="s">
        <v>131</v>
      </c>
      <c r="H335" s="1" t="s">
        <v>291</v>
      </c>
      <c r="I335" s="1" t="s">
        <v>308</v>
      </c>
      <c r="J335" s="1" t="s">
        <v>1333</v>
      </c>
      <c r="K335" s="1" t="s">
        <v>1334</v>
      </c>
      <c r="L335" s="1" t="s">
        <v>295</v>
      </c>
      <c r="N335" s="1" t="s">
        <v>171</v>
      </c>
      <c r="P335" s="1" t="s">
        <v>311</v>
      </c>
      <c r="T335" s="2"/>
      <c r="V335" s="1" t="s">
        <v>1</v>
      </c>
      <c r="X335" s="1">
        <v>3</v>
      </c>
      <c r="Y335" s="1">
        <v>2</v>
      </c>
      <c r="AB335" s="1">
        <v>1</v>
      </c>
      <c r="AD335" s="1">
        <v>1</v>
      </c>
      <c r="BE335" s="1">
        <f t="shared" si="14"/>
        <v>7</v>
      </c>
      <c r="BF335" s="6">
        <v>1825</v>
      </c>
      <c r="BG335" s="7">
        <f t="shared" si="15"/>
        <v>12775</v>
      </c>
      <c r="BH335" s="12">
        <v>872.45</v>
      </c>
      <c r="BI335" s="16" t="s">
        <v>848</v>
      </c>
    </row>
    <row r="336" spans="1:61" s="1" customFormat="1" ht="215.1" customHeight="1" x14ac:dyDescent="0.25">
      <c r="A336"/>
      <c r="B336" s="1" t="s">
        <v>287</v>
      </c>
      <c r="C336" s="1" t="s">
        <v>287</v>
      </c>
      <c r="D336" s="1" t="s">
        <v>1335</v>
      </c>
      <c r="E336" s="1" t="s">
        <v>1336</v>
      </c>
      <c r="F336" s="1" t="s">
        <v>290</v>
      </c>
      <c r="G336" s="1" t="s">
        <v>131</v>
      </c>
      <c r="H336" s="1" t="s">
        <v>291</v>
      </c>
      <c r="I336" s="1" t="s">
        <v>308</v>
      </c>
      <c r="J336" s="1" t="s">
        <v>1333</v>
      </c>
      <c r="K336" s="1" t="s">
        <v>1334</v>
      </c>
      <c r="L336" s="1" t="s">
        <v>295</v>
      </c>
      <c r="N336" s="1" t="s">
        <v>935</v>
      </c>
      <c r="P336" s="1" t="s">
        <v>936</v>
      </c>
      <c r="T336" s="2"/>
      <c r="V336" s="1" t="s">
        <v>1</v>
      </c>
      <c r="X336" s="1">
        <v>1</v>
      </c>
      <c r="Y336" s="1">
        <v>1</v>
      </c>
      <c r="BE336" s="1">
        <f t="shared" si="14"/>
        <v>2</v>
      </c>
      <c r="BF336" s="6">
        <v>1825</v>
      </c>
      <c r="BG336" s="7">
        <f t="shared" si="15"/>
        <v>3650</v>
      </c>
      <c r="BH336" s="12">
        <v>872.45</v>
      </c>
      <c r="BI336" s="16" t="s">
        <v>848</v>
      </c>
    </row>
    <row r="337" spans="1:61" s="1" customFormat="1" ht="215.1" customHeight="1" x14ac:dyDescent="0.25">
      <c r="A337"/>
      <c r="B337" s="1" t="s">
        <v>287</v>
      </c>
      <c r="C337" s="1" t="s">
        <v>287</v>
      </c>
      <c r="D337" s="1" t="s">
        <v>1337</v>
      </c>
      <c r="E337" s="1" t="s">
        <v>1338</v>
      </c>
      <c r="F337" s="1" t="s">
        <v>290</v>
      </c>
      <c r="G337" s="1" t="s">
        <v>131</v>
      </c>
      <c r="H337" s="1" t="s">
        <v>291</v>
      </c>
      <c r="I337" s="1" t="s">
        <v>308</v>
      </c>
      <c r="J337" s="1" t="s">
        <v>1333</v>
      </c>
      <c r="K337" s="1" t="s">
        <v>1334</v>
      </c>
      <c r="L337" s="1" t="s">
        <v>295</v>
      </c>
      <c r="N337" s="1" t="s">
        <v>859</v>
      </c>
      <c r="P337" s="1" t="s">
        <v>860</v>
      </c>
      <c r="T337" s="2"/>
      <c r="V337" s="1" t="s">
        <v>1</v>
      </c>
      <c r="X337" s="1">
        <v>1</v>
      </c>
      <c r="Y337" s="1">
        <v>1</v>
      </c>
      <c r="BE337" s="1">
        <f t="shared" si="14"/>
        <v>2</v>
      </c>
      <c r="BF337" s="6">
        <v>1825</v>
      </c>
      <c r="BG337" s="7">
        <f t="shared" si="15"/>
        <v>3650</v>
      </c>
      <c r="BH337" s="12">
        <v>872.45</v>
      </c>
      <c r="BI337" s="16" t="s">
        <v>848</v>
      </c>
    </row>
    <row r="338" spans="1:61" s="1" customFormat="1" ht="215.1" customHeight="1" x14ac:dyDescent="0.25">
      <c r="A338"/>
      <c r="B338" s="1" t="s">
        <v>287</v>
      </c>
      <c r="C338" s="1" t="s">
        <v>287</v>
      </c>
      <c r="D338" s="1" t="s">
        <v>1339</v>
      </c>
      <c r="E338" s="1" t="s">
        <v>1340</v>
      </c>
      <c r="F338" s="1" t="s">
        <v>290</v>
      </c>
      <c r="G338" s="1" t="s">
        <v>131</v>
      </c>
      <c r="H338" s="1" t="s">
        <v>291</v>
      </c>
      <c r="I338" s="1" t="s">
        <v>308</v>
      </c>
      <c r="J338" s="1" t="s">
        <v>1333</v>
      </c>
      <c r="K338" s="1" t="s">
        <v>1334</v>
      </c>
      <c r="L338" s="1" t="s">
        <v>295</v>
      </c>
      <c r="N338" s="1" t="s">
        <v>772</v>
      </c>
      <c r="P338" s="1" t="s">
        <v>773</v>
      </c>
      <c r="T338" s="2"/>
      <c r="V338" s="1" t="s">
        <v>1</v>
      </c>
      <c r="Y338" s="1">
        <v>1</v>
      </c>
      <c r="AA338" s="1">
        <v>1</v>
      </c>
      <c r="BE338" s="1">
        <f t="shared" si="14"/>
        <v>2</v>
      </c>
      <c r="BF338" s="6">
        <v>1825</v>
      </c>
      <c r="BG338" s="7">
        <f t="shared" si="15"/>
        <v>3650</v>
      </c>
      <c r="BH338" s="12">
        <v>872.45</v>
      </c>
      <c r="BI338" s="16" t="s">
        <v>848</v>
      </c>
    </row>
    <row r="339" spans="1:61" s="1" customFormat="1" ht="215.1" customHeight="1" x14ac:dyDescent="0.25">
      <c r="A339"/>
      <c r="B339" s="1" t="s">
        <v>287</v>
      </c>
      <c r="C339" s="1" t="s">
        <v>287</v>
      </c>
      <c r="D339" s="1" t="s">
        <v>1341</v>
      </c>
      <c r="E339" s="1" t="s">
        <v>1342</v>
      </c>
      <c r="F339" s="1" t="s">
        <v>290</v>
      </c>
      <c r="G339" s="1" t="s">
        <v>131</v>
      </c>
      <c r="H339" s="1" t="s">
        <v>291</v>
      </c>
      <c r="I339" s="1" t="s">
        <v>308</v>
      </c>
      <c r="J339" s="1" t="s">
        <v>1333</v>
      </c>
      <c r="K339" s="1" t="s">
        <v>1334</v>
      </c>
      <c r="L339" s="1" t="s">
        <v>295</v>
      </c>
      <c r="N339" s="1" t="s">
        <v>323</v>
      </c>
      <c r="P339" s="1" t="s">
        <v>324</v>
      </c>
      <c r="T339" s="2"/>
      <c r="V339" s="1" t="s">
        <v>1</v>
      </c>
      <c r="AB339" s="1">
        <v>1</v>
      </c>
      <c r="AC339" s="1">
        <v>1</v>
      </c>
      <c r="BE339" s="1">
        <f t="shared" si="14"/>
        <v>2</v>
      </c>
      <c r="BF339" s="6">
        <v>1825</v>
      </c>
      <c r="BG339" s="7">
        <f t="shared" si="15"/>
        <v>3650</v>
      </c>
      <c r="BH339" s="12">
        <v>872.45</v>
      </c>
      <c r="BI339" s="16" t="s">
        <v>848</v>
      </c>
    </row>
    <row r="340" spans="1:61" s="1" customFormat="1" ht="215.1" customHeight="1" x14ac:dyDescent="0.25">
      <c r="A340"/>
      <c r="B340" s="1" t="s">
        <v>287</v>
      </c>
      <c r="C340" s="1" t="s">
        <v>287</v>
      </c>
      <c r="D340" s="1" t="s">
        <v>1343</v>
      </c>
      <c r="E340" s="1" t="s">
        <v>1344</v>
      </c>
      <c r="F340" s="1" t="s">
        <v>290</v>
      </c>
      <c r="G340" s="1" t="s">
        <v>131</v>
      </c>
      <c r="H340" s="1" t="s">
        <v>291</v>
      </c>
      <c r="I340" s="1" t="s">
        <v>308</v>
      </c>
      <c r="J340" s="1" t="s">
        <v>1345</v>
      </c>
      <c r="K340" s="1" t="s">
        <v>1346</v>
      </c>
      <c r="L340" s="1" t="s">
        <v>295</v>
      </c>
      <c r="N340" s="1" t="s">
        <v>772</v>
      </c>
      <c r="P340" s="1" t="s">
        <v>773</v>
      </c>
      <c r="T340" s="2"/>
      <c r="V340" s="1" t="s">
        <v>1</v>
      </c>
      <c r="Y340" s="1">
        <v>1</v>
      </c>
      <c r="Z340" s="1">
        <v>1</v>
      </c>
      <c r="BE340" s="1">
        <f t="shared" si="14"/>
        <v>2</v>
      </c>
      <c r="BF340" s="6">
        <v>1825</v>
      </c>
      <c r="BG340" s="7">
        <f t="shared" si="15"/>
        <v>3650</v>
      </c>
      <c r="BH340" s="12">
        <v>872.45</v>
      </c>
      <c r="BI340" s="16" t="s">
        <v>848</v>
      </c>
    </row>
    <row r="341" spans="1:61" s="1" customFormat="1" ht="215.1" customHeight="1" x14ac:dyDescent="0.25">
      <c r="A341"/>
      <c r="B341" s="1" t="s">
        <v>287</v>
      </c>
      <c r="C341" s="1" t="s">
        <v>287</v>
      </c>
      <c r="D341" s="1" t="s">
        <v>1347</v>
      </c>
      <c r="E341" s="1" t="s">
        <v>1348</v>
      </c>
      <c r="F341" s="1" t="s">
        <v>290</v>
      </c>
      <c r="G341" s="1" t="s">
        <v>131</v>
      </c>
      <c r="H341" s="1" t="s">
        <v>291</v>
      </c>
      <c r="I341" s="1" t="s">
        <v>988</v>
      </c>
      <c r="J341" s="1" t="s">
        <v>1349</v>
      </c>
      <c r="K341" s="1" t="s">
        <v>1350</v>
      </c>
      <c r="L341" s="1" t="s">
        <v>295</v>
      </c>
      <c r="N341" s="1" t="s">
        <v>686</v>
      </c>
      <c r="P341" s="1" t="s">
        <v>687</v>
      </c>
      <c r="T341" s="2" t="s">
        <v>1351</v>
      </c>
      <c r="V341" s="1" t="s">
        <v>1</v>
      </c>
      <c r="AA341" s="1">
        <v>2</v>
      </c>
      <c r="BE341" s="1">
        <f t="shared" si="14"/>
        <v>2</v>
      </c>
      <c r="BF341" s="6">
        <v>1325</v>
      </c>
      <c r="BG341" s="7">
        <f t="shared" si="15"/>
        <v>2650</v>
      </c>
      <c r="BH341" s="12">
        <v>643</v>
      </c>
      <c r="BI341" s="16" t="s">
        <v>848</v>
      </c>
    </row>
    <row r="342" spans="1:61" s="1" customFormat="1" ht="215.1" customHeight="1" x14ac:dyDescent="0.25">
      <c r="A342"/>
      <c r="B342" s="1" t="s">
        <v>287</v>
      </c>
      <c r="C342" s="1" t="s">
        <v>287</v>
      </c>
      <c r="D342" s="1" t="s">
        <v>1352</v>
      </c>
      <c r="E342" s="1" t="s">
        <v>1353</v>
      </c>
      <c r="F342" s="1" t="s">
        <v>290</v>
      </c>
      <c r="G342" s="1" t="s">
        <v>131</v>
      </c>
      <c r="H342" s="1" t="s">
        <v>291</v>
      </c>
      <c r="I342" s="1" t="s">
        <v>988</v>
      </c>
      <c r="J342" s="1" t="s">
        <v>1354</v>
      </c>
      <c r="K342" s="1" t="s">
        <v>1355</v>
      </c>
      <c r="L342" s="1" t="s">
        <v>295</v>
      </c>
      <c r="N342" s="1" t="s">
        <v>359</v>
      </c>
      <c r="P342" s="1" t="s">
        <v>360</v>
      </c>
      <c r="T342" s="2" t="s">
        <v>1356</v>
      </c>
      <c r="V342" s="1" t="s">
        <v>1</v>
      </c>
      <c r="Z342" s="1">
        <v>2</v>
      </c>
      <c r="AA342" s="1">
        <v>1</v>
      </c>
      <c r="AB342" s="1">
        <v>2</v>
      </c>
      <c r="AD342" s="1">
        <v>1</v>
      </c>
      <c r="BE342" s="1">
        <f t="shared" si="14"/>
        <v>6</v>
      </c>
      <c r="BF342" s="6">
        <v>1325</v>
      </c>
      <c r="BG342" s="7">
        <f t="shared" si="15"/>
        <v>7950</v>
      </c>
      <c r="BH342" s="12">
        <v>643</v>
      </c>
      <c r="BI342" s="16" t="s">
        <v>848</v>
      </c>
    </row>
    <row r="343" spans="1:61" s="1" customFormat="1" ht="215.1" customHeight="1" x14ac:dyDescent="0.25">
      <c r="A343"/>
      <c r="B343" s="1" t="s">
        <v>287</v>
      </c>
      <c r="C343" s="1" t="s">
        <v>287</v>
      </c>
      <c r="D343" s="1" t="s">
        <v>1357</v>
      </c>
      <c r="E343" s="1" t="s">
        <v>1358</v>
      </c>
      <c r="F343" s="1" t="s">
        <v>290</v>
      </c>
      <c r="G343" s="1" t="s">
        <v>131</v>
      </c>
      <c r="H343" s="1" t="s">
        <v>291</v>
      </c>
      <c r="I343" s="1" t="s">
        <v>308</v>
      </c>
      <c r="J343" s="1" t="s">
        <v>1359</v>
      </c>
      <c r="K343" s="1" t="s">
        <v>1360</v>
      </c>
      <c r="L343" s="1" t="s">
        <v>295</v>
      </c>
      <c r="N343" s="1" t="s">
        <v>323</v>
      </c>
      <c r="P343" s="1" t="s">
        <v>324</v>
      </c>
      <c r="T343" s="2" t="s">
        <v>1361</v>
      </c>
      <c r="U343" s="1" t="s">
        <v>1362</v>
      </c>
      <c r="V343" s="1" t="s">
        <v>1</v>
      </c>
      <c r="Z343" s="1">
        <v>1</v>
      </c>
      <c r="AB343" s="1">
        <v>1</v>
      </c>
      <c r="BE343" s="1">
        <f t="shared" si="14"/>
        <v>2</v>
      </c>
      <c r="BF343" s="6">
        <v>1550</v>
      </c>
      <c r="BG343" s="7">
        <f t="shared" si="15"/>
        <v>3100</v>
      </c>
      <c r="BH343" s="12">
        <v>746.25</v>
      </c>
      <c r="BI343" s="16" t="s">
        <v>848</v>
      </c>
    </row>
    <row r="344" spans="1:61" s="1" customFormat="1" ht="215.1" customHeight="1" x14ac:dyDescent="0.25">
      <c r="A344"/>
      <c r="B344" s="1" t="s">
        <v>287</v>
      </c>
      <c r="C344" s="1" t="s">
        <v>287</v>
      </c>
      <c r="D344" s="1" t="s">
        <v>1363</v>
      </c>
      <c r="E344" s="1" t="s">
        <v>1364</v>
      </c>
      <c r="F344" s="1" t="s">
        <v>290</v>
      </c>
      <c r="G344" s="1" t="s">
        <v>131</v>
      </c>
      <c r="H344" s="1" t="s">
        <v>291</v>
      </c>
      <c r="I344" s="1" t="s">
        <v>308</v>
      </c>
      <c r="J344" s="1" t="s">
        <v>309</v>
      </c>
      <c r="K344" s="1" t="s">
        <v>310</v>
      </c>
      <c r="L344" s="1" t="s">
        <v>295</v>
      </c>
      <c r="N344" s="1" t="s">
        <v>143</v>
      </c>
      <c r="P344" s="1" t="s">
        <v>352</v>
      </c>
      <c r="T344" s="2" t="s">
        <v>312</v>
      </c>
      <c r="U344" s="1" t="s">
        <v>313</v>
      </c>
      <c r="V344" s="1" t="s">
        <v>1</v>
      </c>
      <c r="X344" s="1">
        <v>4</v>
      </c>
      <c r="BE344" s="1">
        <f t="shared" si="14"/>
        <v>4</v>
      </c>
      <c r="BF344" s="6">
        <v>1825</v>
      </c>
      <c r="BG344" s="7">
        <f t="shared" si="15"/>
        <v>7300</v>
      </c>
      <c r="BH344" s="12">
        <v>872.45</v>
      </c>
      <c r="BI344" s="16" t="s">
        <v>848</v>
      </c>
    </row>
    <row r="345" spans="1:61" s="1" customFormat="1" ht="215.1" customHeight="1" x14ac:dyDescent="0.25">
      <c r="A345"/>
      <c r="B345" s="1" t="s">
        <v>287</v>
      </c>
      <c r="C345" s="1" t="s">
        <v>287</v>
      </c>
      <c r="D345" s="1" t="s">
        <v>306</v>
      </c>
      <c r="E345" s="1" t="s">
        <v>307</v>
      </c>
      <c r="F345" s="1" t="s">
        <v>290</v>
      </c>
      <c r="G345" s="1" t="s">
        <v>131</v>
      </c>
      <c r="H345" s="1" t="s">
        <v>291</v>
      </c>
      <c r="I345" s="1" t="s">
        <v>308</v>
      </c>
      <c r="J345" s="1" t="s">
        <v>309</v>
      </c>
      <c r="K345" s="1" t="s">
        <v>310</v>
      </c>
      <c r="L345" s="1" t="s">
        <v>295</v>
      </c>
      <c r="N345" s="1" t="s">
        <v>171</v>
      </c>
      <c r="P345" s="1" t="s">
        <v>311</v>
      </c>
      <c r="T345" s="2" t="s">
        <v>312</v>
      </c>
      <c r="U345" s="1" t="s">
        <v>313</v>
      </c>
      <c r="V345" s="1" t="s">
        <v>1</v>
      </c>
      <c r="X345" s="1">
        <v>8</v>
      </c>
      <c r="Y345" s="1">
        <v>6</v>
      </c>
      <c r="Z345" s="1">
        <v>1</v>
      </c>
      <c r="AA345" s="1">
        <v>2</v>
      </c>
      <c r="AB345" s="1">
        <v>1</v>
      </c>
      <c r="AD345" s="1">
        <v>5</v>
      </c>
      <c r="BE345" s="1">
        <f t="shared" si="14"/>
        <v>23</v>
      </c>
      <c r="BF345" s="6">
        <v>1825</v>
      </c>
      <c r="BG345" s="7">
        <f t="shared" si="15"/>
        <v>41975</v>
      </c>
      <c r="BH345" s="12">
        <v>872.45</v>
      </c>
      <c r="BI345" s="16" t="s">
        <v>848</v>
      </c>
    </row>
    <row r="346" spans="1:61" s="1" customFormat="1" ht="215.1" customHeight="1" x14ac:dyDescent="0.25">
      <c r="A346"/>
      <c r="B346" s="1" t="s">
        <v>287</v>
      </c>
      <c r="C346" s="1" t="s">
        <v>287</v>
      </c>
      <c r="D346" s="1" t="s">
        <v>1365</v>
      </c>
      <c r="E346" s="1" t="s">
        <v>1366</v>
      </c>
      <c r="F346" s="1" t="s">
        <v>290</v>
      </c>
      <c r="G346" s="1" t="s">
        <v>131</v>
      </c>
      <c r="H346" s="1" t="s">
        <v>291</v>
      </c>
      <c r="I346" s="1" t="s">
        <v>308</v>
      </c>
      <c r="J346" s="1" t="s">
        <v>309</v>
      </c>
      <c r="K346" s="1" t="s">
        <v>310</v>
      </c>
      <c r="L346" s="1" t="s">
        <v>295</v>
      </c>
      <c r="N346" s="1" t="s">
        <v>935</v>
      </c>
      <c r="P346" s="1" t="s">
        <v>936</v>
      </c>
      <c r="T346" s="2" t="s">
        <v>312</v>
      </c>
      <c r="U346" s="1" t="s">
        <v>313</v>
      </c>
      <c r="V346" s="1" t="s">
        <v>1</v>
      </c>
      <c r="X346" s="1">
        <v>2</v>
      </c>
      <c r="BE346" s="1">
        <f t="shared" si="14"/>
        <v>2</v>
      </c>
      <c r="BF346" s="6">
        <v>1825</v>
      </c>
      <c r="BG346" s="7">
        <f t="shared" si="15"/>
        <v>3650</v>
      </c>
      <c r="BH346" s="12">
        <v>872.45</v>
      </c>
      <c r="BI346" s="16" t="s">
        <v>848</v>
      </c>
    </row>
    <row r="347" spans="1:61" s="1" customFormat="1" ht="215.1" customHeight="1" x14ac:dyDescent="0.25">
      <c r="A347"/>
      <c r="B347" s="1" t="s">
        <v>287</v>
      </c>
      <c r="C347" s="1" t="s">
        <v>287</v>
      </c>
      <c r="D347" s="1" t="s">
        <v>1367</v>
      </c>
      <c r="E347" s="1" t="s">
        <v>1368</v>
      </c>
      <c r="F347" s="1" t="s">
        <v>290</v>
      </c>
      <c r="G347" s="1" t="s">
        <v>131</v>
      </c>
      <c r="H347" s="1" t="s">
        <v>291</v>
      </c>
      <c r="I347" s="1" t="s">
        <v>308</v>
      </c>
      <c r="J347" s="1" t="s">
        <v>309</v>
      </c>
      <c r="K347" s="1" t="s">
        <v>310</v>
      </c>
      <c r="L347" s="1" t="s">
        <v>295</v>
      </c>
      <c r="N347" s="1" t="s">
        <v>859</v>
      </c>
      <c r="P347" s="1" t="s">
        <v>860</v>
      </c>
      <c r="T347" s="2" t="s">
        <v>312</v>
      </c>
      <c r="U347" s="1" t="s">
        <v>313</v>
      </c>
      <c r="V347" s="1" t="s">
        <v>1</v>
      </c>
      <c r="X347" s="1">
        <v>1</v>
      </c>
      <c r="Y347" s="1">
        <v>3</v>
      </c>
      <c r="AC347" s="1">
        <v>1</v>
      </c>
      <c r="BE347" s="1">
        <f t="shared" si="14"/>
        <v>5</v>
      </c>
      <c r="BF347" s="6">
        <v>1825</v>
      </c>
      <c r="BG347" s="7">
        <f t="shared" si="15"/>
        <v>9125</v>
      </c>
      <c r="BH347" s="12">
        <v>872.45</v>
      </c>
      <c r="BI347" s="16" t="s">
        <v>848</v>
      </c>
    </row>
    <row r="348" spans="1:61" s="1" customFormat="1" ht="215.1" customHeight="1" x14ac:dyDescent="0.25">
      <c r="A348"/>
      <c r="B348" s="1" t="s">
        <v>287</v>
      </c>
      <c r="C348" s="1" t="s">
        <v>287</v>
      </c>
      <c r="D348" s="1" t="s">
        <v>1369</v>
      </c>
      <c r="E348" s="1" t="s">
        <v>1370</v>
      </c>
      <c r="F348" s="1" t="s">
        <v>290</v>
      </c>
      <c r="G348" s="1" t="s">
        <v>131</v>
      </c>
      <c r="H348" s="1" t="s">
        <v>291</v>
      </c>
      <c r="I348" s="1" t="s">
        <v>308</v>
      </c>
      <c r="J348" s="1" t="s">
        <v>309</v>
      </c>
      <c r="K348" s="1" t="s">
        <v>310</v>
      </c>
      <c r="L348" s="1" t="s">
        <v>295</v>
      </c>
      <c r="N348" s="1" t="s">
        <v>1371</v>
      </c>
      <c r="P348" s="1" t="s">
        <v>1372</v>
      </c>
      <c r="T348" s="2" t="s">
        <v>312</v>
      </c>
      <c r="U348" s="1" t="s">
        <v>313</v>
      </c>
      <c r="V348" s="1" t="s">
        <v>1</v>
      </c>
      <c r="Y348" s="1">
        <v>2</v>
      </c>
      <c r="BE348" s="1">
        <f t="shared" si="14"/>
        <v>2</v>
      </c>
      <c r="BF348" s="6">
        <v>1825</v>
      </c>
      <c r="BG348" s="7">
        <f t="shared" si="15"/>
        <v>3650</v>
      </c>
      <c r="BH348" s="12">
        <v>872.45</v>
      </c>
      <c r="BI348" s="16" t="s">
        <v>848</v>
      </c>
    </row>
    <row r="349" spans="1:61" s="1" customFormat="1" ht="215.1" customHeight="1" x14ac:dyDescent="0.25">
      <c r="A349"/>
      <c r="B349" s="1" t="s">
        <v>287</v>
      </c>
      <c r="C349" s="1" t="s">
        <v>287</v>
      </c>
      <c r="D349" s="1" t="s">
        <v>321</v>
      </c>
      <c r="E349" s="1" t="s">
        <v>322</v>
      </c>
      <c r="F349" s="1" t="s">
        <v>290</v>
      </c>
      <c r="G349" s="1" t="s">
        <v>131</v>
      </c>
      <c r="H349" s="1" t="s">
        <v>291</v>
      </c>
      <c r="I349" s="1" t="s">
        <v>308</v>
      </c>
      <c r="J349" s="1" t="s">
        <v>316</v>
      </c>
      <c r="K349" s="1" t="s">
        <v>317</v>
      </c>
      <c r="L349" s="1" t="s">
        <v>295</v>
      </c>
      <c r="N349" s="1" t="s">
        <v>323</v>
      </c>
      <c r="P349" s="1" t="s">
        <v>324</v>
      </c>
      <c r="T349" s="2" t="s">
        <v>320</v>
      </c>
      <c r="V349" s="1" t="s">
        <v>1</v>
      </c>
      <c r="AA349" s="1">
        <v>4</v>
      </c>
      <c r="AB349" s="1">
        <v>6</v>
      </c>
      <c r="AC349" s="1">
        <v>4</v>
      </c>
      <c r="AD349" s="1">
        <v>4</v>
      </c>
      <c r="BE349" s="1">
        <f t="shared" ref="BE349:BE412" si="16">SUM(W349:BD349)</f>
        <v>18</v>
      </c>
      <c r="BF349" s="6">
        <v>1375</v>
      </c>
      <c r="BG349" s="7">
        <f t="shared" ref="BG349:BG412" si="17">BF349*BE349</f>
        <v>24750</v>
      </c>
      <c r="BH349" s="12">
        <v>665.95</v>
      </c>
      <c r="BI349" s="16" t="s">
        <v>848</v>
      </c>
    </row>
    <row r="350" spans="1:61" s="1" customFormat="1" ht="215.1" customHeight="1" x14ac:dyDescent="0.25">
      <c r="A350"/>
      <c r="B350" s="1" t="s">
        <v>287</v>
      </c>
      <c r="C350" s="1" t="s">
        <v>287</v>
      </c>
      <c r="D350" s="1" t="s">
        <v>314</v>
      </c>
      <c r="E350" s="1" t="s">
        <v>315</v>
      </c>
      <c r="F350" s="1" t="s">
        <v>290</v>
      </c>
      <c r="G350" s="1" t="s">
        <v>131</v>
      </c>
      <c r="H350" s="1" t="s">
        <v>291</v>
      </c>
      <c r="I350" s="1" t="s">
        <v>308</v>
      </c>
      <c r="J350" s="1" t="s">
        <v>316</v>
      </c>
      <c r="K350" s="1" t="s">
        <v>317</v>
      </c>
      <c r="L350" s="1" t="s">
        <v>295</v>
      </c>
      <c r="N350" s="1" t="s">
        <v>318</v>
      </c>
      <c r="P350" s="1" t="s">
        <v>319</v>
      </c>
      <c r="T350" s="2" t="s">
        <v>320</v>
      </c>
      <c r="V350" s="1" t="s">
        <v>1</v>
      </c>
      <c r="Z350" s="1">
        <v>4</v>
      </c>
      <c r="AA350" s="1">
        <v>14</v>
      </c>
      <c r="AB350" s="1">
        <v>19</v>
      </c>
      <c r="AC350" s="1">
        <v>14</v>
      </c>
      <c r="AD350" s="1">
        <v>5</v>
      </c>
      <c r="BE350" s="1">
        <f t="shared" si="16"/>
        <v>56</v>
      </c>
      <c r="BF350" s="6">
        <v>1375</v>
      </c>
      <c r="BG350" s="7">
        <f t="shared" si="17"/>
        <v>77000</v>
      </c>
      <c r="BH350" s="12">
        <v>665.95</v>
      </c>
      <c r="BI350" s="16" t="s">
        <v>848</v>
      </c>
    </row>
    <row r="351" spans="1:61" s="1" customFormat="1" ht="215.1" customHeight="1" x14ac:dyDescent="0.25">
      <c r="A351"/>
      <c r="B351" s="1" t="s">
        <v>287</v>
      </c>
      <c r="C351" s="1" t="s">
        <v>287</v>
      </c>
      <c r="D351" s="1" t="s">
        <v>1373</v>
      </c>
      <c r="E351" s="1" t="s">
        <v>1374</v>
      </c>
      <c r="F351" s="1" t="s">
        <v>290</v>
      </c>
      <c r="G351" s="1" t="s">
        <v>131</v>
      </c>
      <c r="H351" s="1" t="s">
        <v>291</v>
      </c>
      <c r="I351" s="1" t="s">
        <v>308</v>
      </c>
      <c r="J351" s="1" t="s">
        <v>1375</v>
      </c>
      <c r="K351" s="1" t="s">
        <v>1376</v>
      </c>
      <c r="L351" s="1" t="s">
        <v>295</v>
      </c>
      <c r="N351" s="1" t="s">
        <v>1377</v>
      </c>
      <c r="P351" s="1" t="s">
        <v>1378</v>
      </c>
      <c r="T351" s="2"/>
      <c r="V351" s="1" t="s">
        <v>1</v>
      </c>
      <c r="AC351" s="1">
        <v>2</v>
      </c>
      <c r="BE351" s="1">
        <f t="shared" si="16"/>
        <v>2</v>
      </c>
      <c r="BF351" s="6">
        <v>1375</v>
      </c>
      <c r="BG351" s="7">
        <f t="shared" si="17"/>
        <v>2750</v>
      </c>
      <c r="BH351" s="12">
        <v>665.95</v>
      </c>
      <c r="BI351" s="16" t="s">
        <v>848</v>
      </c>
    </row>
    <row r="352" spans="1:61" s="1" customFormat="1" ht="215.1" customHeight="1" x14ac:dyDescent="0.25">
      <c r="A352"/>
      <c r="B352" s="1" t="s">
        <v>287</v>
      </c>
      <c r="C352" s="1" t="s">
        <v>287</v>
      </c>
      <c r="D352" s="1" t="s">
        <v>1379</v>
      </c>
      <c r="E352" s="1" t="s">
        <v>1380</v>
      </c>
      <c r="F352" s="1" t="s">
        <v>290</v>
      </c>
      <c r="G352" s="1" t="s">
        <v>131</v>
      </c>
      <c r="H352" s="1" t="s">
        <v>291</v>
      </c>
      <c r="I352" s="1" t="s">
        <v>308</v>
      </c>
      <c r="J352" s="1" t="s">
        <v>1381</v>
      </c>
      <c r="K352" s="1" t="s">
        <v>1382</v>
      </c>
      <c r="L352" s="1" t="s">
        <v>295</v>
      </c>
      <c r="N352" s="1" t="s">
        <v>1286</v>
      </c>
      <c r="P352" s="1" t="s">
        <v>1287</v>
      </c>
      <c r="S352" s="1" t="s">
        <v>923</v>
      </c>
      <c r="T352" s="2" t="s">
        <v>1383</v>
      </c>
      <c r="V352" s="1" t="s">
        <v>1</v>
      </c>
      <c r="Z352" s="1">
        <v>2</v>
      </c>
      <c r="BE352" s="1">
        <f t="shared" si="16"/>
        <v>2</v>
      </c>
      <c r="BF352" s="6">
        <v>1495</v>
      </c>
      <c r="BG352" s="7">
        <f t="shared" si="17"/>
        <v>2990</v>
      </c>
      <c r="BH352" s="12">
        <v>721</v>
      </c>
      <c r="BI352" s="16" t="s">
        <v>848</v>
      </c>
    </row>
    <row r="353" spans="1:61" s="1" customFormat="1" ht="215.1" customHeight="1" x14ac:dyDescent="0.25">
      <c r="A353"/>
      <c r="B353" s="1" t="s">
        <v>287</v>
      </c>
      <c r="C353" s="1" t="s">
        <v>287</v>
      </c>
      <c r="D353" s="1" t="s">
        <v>1384</v>
      </c>
      <c r="E353" s="1" t="s">
        <v>1385</v>
      </c>
      <c r="F353" s="1" t="s">
        <v>290</v>
      </c>
      <c r="G353" s="1" t="s">
        <v>131</v>
      </c>
      <c r="H353" s="1" t="s">
        <v>291</v>
      </c>
      <c r="I353" s="1" t="s">
        <v>308</v>
      </c>
      <c r="J353" s="1" t="s">
        <v>1386</v>
      </c>
      <c r="K353" s="1" t="s">
        <v>1387</v>
      </c>
      <c r="L353" s="1" t="s">
        <v>295</v>
      </c>
      <c r="N353" s="1" t="s">
        <v>323</v>
      </c>
      <c r="P353" s="1" t="s">
        <v>324</v>
      </c>
      <c r="T353" s="2" t="s">
        <v>1388</v>
      </c>
      <c r="V353" s="1" t="s">
        <v>1</v>
      </c>
      <c r="Y353" s="1">
        <v>1</v>
      </c>
      <c r="Z353" s="1">
        <v>2</v>
      </c>
      <c r="AA353" s="1">
        <v>2</v>
      </c>
      <c r="AB353" s="1">
        <v>6</v>
      </c>
      <c r="AC353" s="1">
        <v>2</v>
      </c>
      <c r="BE353" s="1">
        <f t="shared" si="16"/>
        <v>13</v>
      </c>
      <c r="BF353" s="6">
        <v>1495</v>
      </c>
      <c r="BG353" s="7">
        <f t="shared" si="17"/>
        <v>19435</v>
      </c>
      <c r="BH353" s="12">
        <v>721</v>
      </c>
      <c r="BI353" s="16" t="s">
        <v>848</v>
      </c>
    </row>
    <row r="354" spans="1:61" s="1" customFormat="1" ht="215.1" customHeight="1" x14ac:dyDescent="0.25">
      <c r="A354"/>
      <c r="B354" s="1" t="s">
        <v>287</v>
      </c>
      <c r="C354" s="1" t="s">
        <v>287</v>
      </c>
      <c r="D354" s="1" t="s">
        <v>1389</v>
      </c>
      <c r="E354" s="1" t="s">
        <v>1390</v>
      </c>
      <c r="F354" s="1" t="s">
        <v>290</v>
      </c>
      <c r="G354" s="1" t="s">
        <v>131</v>
      </c>
      <c r="H354" s="1" t="s">
        <v>291</v>
      </c>
      <c r="I354" s="1" t="s">
        <v>308</v>
      </c>
      <c r="J354" s="1" t="s">
        <v>1386</v>
      </c>
      <c r="K354" s="1" t="s">
        <v>1387</v>
      </c>
      <c r="L354" s="1" t="s">
        <v>295</v>
      </c>
      <c r="N354" s="1" t="s">
        <v>1391</v>
      </c>
      <c r="P354" s="1" t="s">
        <v>1392</v>
      </c>
      <c r="T354" s="2" t="s">
        <v>1388</v>
      </c>
      <c r="V354" s="1" t="s">
        <v>1</v>
      </c>
      <c r="AB354" s="1">
        <v>1</v>
      </c>
      <c r="AC354" s="1">
        <v>5</v>
      </c>
      <c r="BE354" s="1">
        <f t="shared" si="16"/>
        <v>6</v>
      </c>
      <c r="BF354" s="6">
        <v>1495</v>
      </c>
      <c r="BG354" s="7">
        <f t="shared" si="17"/>
        <v>8970</v>
      </c>
      <c r="BH354" s="12">
        <v>721</v>
      </c>
      <c r="BI354" s="16" t="s">
        <v>848</v>
      </c>
    </row>
    <row r="355" spans="1:61" s="1" customFormat="1" ht="215.1" customHeight="1" x14ac:dyDescent="0.25">
      <c r="A355"/>
      <c r="B355" s="1" t="s">
        <v>287</v>
      </c>
      <c r="C355" s="1" t="s">
        <v>287</v>
      </c>
      <c r="D355" s="1" t="s">
        <v>1393</v>
      </c>
      <c r="E355" s="1" t="s">
        <v>1394</v>
      </c>
      <c r="F355" s="1" t="s">
        <v>290</v>
      </c>
      <c r="G355" s="1" t="s">
        <v>131</v>
      </c>
      <c r="H355" s="1" t="s">
        <v>291</v>
      </c>
      <c r="I355" s="1" t="s">
        <v>308</v>
      </c>
      <c r="J355" s="1" t="s">
        <v>1395</v>
      </c>
      <c r="K355" s="1" t="s">
        <v>1396</v>
      </c>
      <c r="L355" s="1" t="s">
        <v>295</v>
      </c>
      <c r="N355" s="1" t="s">
        <v>359</v>
      </c>
      <c r="P355" s="1" t="s">
        <v>360</v>
      </c>
      <c r="T355" s="2" t="s">
        <v>1397</v>
      </c>
      <c r="U355" s="1" t="s">
        <v>1398</v>
      </c>
      <c r="V355" s="1" t="s">
        <v>1</v>
      </c>
      <c r="X355" s="1">
        <v>1</v>
      </c>
      <c r="AB355" s="1">
        <v>1</v>
      </c>
      <c r="BE355" s="1">
        <f t="shared" si="16"/>
        <v>2</v>
      </c>
      <c r="BF355" s="6">
        <v>2025</v>
      </c>
      <c r="BG355" s="7">
        <f t="shared" si="17"/>
        <v>4050</v>
      </c>
      <c r="BH355" s="12">
        <v>964.2</v>
      </c>
      <c r="BI355" s="16" t="s">
        <v>848</v>
      </c>
    </row>
    <row r="356" spans="1:61" s="1" customFormat="1" ht="215.1" customHeight="1" x14ac:dyDescent="0.25">
      <c r="A356"/>
      <c r="B356" s="1" t="s">
        <v>287</v>
      </c>
      <c r="C356" s="1" t="s">
        <v>287</v>
      </c>
      <c r="D356" s="1" t="s">
        <v>1399</v>
      </c>
      <c r="E356" s="1" t="s">
        <v>1400</v>
      </c>
      <c r="F356" s="1" t="s">
        <v>290</v>
      </c>
      <c r="G356" s="1" t="s">
        <v>131</v>
      </c>
      <c r="H356" s="1" t="s">
        <v>291</v>
      </c>
      <c r="I356" s="1" t="s">
        <v>308</v>
      </c>
      <c r="J356" s="1" t="s">
        <v>1401</v>
      </c>
      <c r="K356" s="1" t="s">
        <v>1402</v>
      </c>
      <c r="L356" s="1" t="s">
        <v>295</v>
      </c>
      <c r="N356" s="1" t="s">
        <v>1403</v>
      </c>
      <c r="P356" s="1" t="s">
        <v>1404</v>
      </c>
      <c r="T356" s="2" t="s">
        <v>1405</v>
      </c>
      <c r="V356" s="1" t="s">
        <v>1</v>
      </c>
      <c r="X356" s="1">
        <v>2</v>
      </c>
      <c r="Y356" s="1">
        <v>6</v>
      </c>
      <c r="Z356" s="1">
        <v>9</v>
      </c>
      <c r="AA356" s="1">
        <v>8</v>
      </c>
      <c r="AB356" s="1">
        <v>4</v>
      </c>
      <c r="AC356" s="1">
        <v>6</v>
      </c>
      <c r="AD356" s="1">
        <v>2</v>
      </c>
      <c r="BE356" s="1">
        <f t="shared" si="16"/>
        <v>37</v>
      </c>
      <c r="BF356" s="6">
        <v>1825</v>
      </c>
      <c r="BG356" s="7">
        <f t="shared" si="17"/>
        <v>67525</v>
      </c>
      <c r="BH356" s="12">
        <v>872.45</v>
      </c>
      <c r="BI356" s="16" t="s">
        <v>848</v>
      </c>
    </row>
    <row r="357" spans="1:61" s="1" customFormat="1" ht="215.1" customHeight="1" x14ac:dyDescent="0.25">
      <c r="A357"/>
      <c r="B357" s="1" t="s">
        <v>287</v>
      </c>
      <c r="C357" s="1" t="s">
        <v>287</v>
      </c>
      <c r="D357" s="1" t="s">
        <v>1406</v>
      </c>
      <c r="E357" s="1" t="s">
        <v>1407</v>
      </c>
      <c r="F357" s="1" t="s">
        <v>290</v>
      </c>
      <c r="G357" s="1" t="s">
        <v>131</v>
      </c>
      <c r="H357" s="1" t="s">
        <v>291</v>
      </c>
      <c r="I357" s="1" t="s">
        <v>308</v>
      </c>
      <c r="J357" s="1" t="s">
        <v>1408</v>
      </c>
      <c r="K357" s="1" t="s">
        <v>1409</v>
      </c>
      <c r="L357" s="1" t="s">
        <v>295</v>
      </c>
      <c r="N357" s="1" t="s">
        <v>171</v>
      </c>
      <c r="P357" s="1" t="s">
        <v>311</v>
      </c>
      <c r="T357" s="2"/>
      <c r="V357" s="1" t="s">
        <v>1</v>
      </c>
      <c r="X357" s="1">
        <v>1</v>
      </c>
      <c r="Z357" s="1">
        <v>1</v>
      </c>
      <c r="BE357" s="1">
        <f t="shared" si="16"/>
        <v>2</v>
      </c>
      <c r="BF357" s="6">
        <v>1350</v>
      </c>
      <c r="BG357" s="7">
        <f t="shared" si="17"/>
        <v>2700</v>
      </c>
      <c r="BH357" s="12">
        <v>654.45000000000005</v>
      </c>
      <c r="BI357" s="16" t="s">
        <v>848</v>
      </c>
    </row>
    <row r="358" spans="1:61" s="1" customFormat="1" ht="215.1" customHeight="1" x14ac:dyDescent="0.25">
      <c r="A358"/>
      <c r="B358" s="1" t="s">
        <v>287</v>
      </c>
      <c r="C358" s="1" t="s">
        <v>287</v>
      </c>
      <c r="D358" s="1" t="s">
        <v>1410</v>
      </c>
      <c r="E358" s="1" t="s">
        <v>1411</v>
      </c>
      <c r="F358" s="1" t="s">
        <v>290</v>
      </c>
      <c r="G358" s="1" t="s">
        <v>131</v>
      </c>
      <c r="H358" s="1" t="s">
        <v>291</v>
      </c>
      <c r="I358" s="1" t="s">
        <v>308</v>
      </c>
      <c r="J358" s="1" t="s">
        <v>1412</v>
      </c>
      <c r="K358" s="1" t="s">
        <v>1413</v>
      </c>
      <c r="L358" s="1" t="s">
        <v>295</v>
      </c>
      <c r="N358" s="1" t="s">
        <v>472</v>
      </c>
      <c r="P358" s="1" t="s">
        <v>473</v>
      </c>
      <c r="S358" s="1" t="s">
        <v>923</v>
      </c>
      <c r="T358" s="2"/>
      <c r="V358" s="1" t="s">
        <v>1</v>
      </c>
      <c r="Z358" s="1">
        <v>2</v>
      </c>
      <c r="BE358" s="1">
        <f t="shared" si="16"/>
        <v>2</v>
      </c>
      <c r="BF358" s="6">
        <v>2295</v>
      </c>
      <c r="BG358" s="7">
        <f t="shared" si="17"/>
        <v>4590</v>
      </c>
      <c r="BH358" s="12">
        <v>1088.1000000000001</v>
      </c>
      <c r="BI358" s="16" t="s">
        <v>848</v>
      </c>
    </row>
    <row r="359" spans="1:61" s="1" customFormat="1" ht="215.1" customHeight="1" x14ac:dyDescent="0.25">
      <c r="A359"/>
      <c r="B359" s="1" t="s">
        <v>287</v>
      </c>
      <c r="C359" s="1" t="s">
        <v>287</v>
      </c>
      <c r="D359" s="1" t="s">
        <v>1414</v>
      </c>
      <c r="E359" s="1" t="s">
        <v>1415</v>
      </c>
      <c r="F359" s="1" t="s">
        <v>290</v>
      </c>
      <c r="G359" s="1" t="s">
        <v>131</v>
      </c>
      <c r="H359" s="1" t="s">
        <v>291</v>
      </c>
      <c r="I359" s="1" t="s">
        <v>308</v>
      </c>
      <c r="J359" s="1" t="s">
        <v>1416</v>
      </c>
      <c r="K359" s="1" t="s">
        <v>1417</v>
      </c>
      <c r="L359" s="1" t="s">
        <v>295</v>
      </c>
      <c r="N359" s="1" t="s">
        <v>143</v>
      </c>
      <c r="P359" s="1" t="s">
        <v>352</v>
      </c>
      <c r="S359" s="1" t="s">
        <v>923</v>
      </c>
      <c r="T359" s="2" t="s">
        <v>1418</v>
      </c>
      <c r="V359" s="1" t="s">
        <v>1</v>
      </c>
      <c r="AA359" s="1">
        <v>3</v>
      </c>
      <c r="AB359" s="1">
        <v>1</v>
      </c>
      <c r="AC359" s="1">
        <v>1</v>
      </c>
      <c r="BE359" s="1">
        <f t="shared" si="16"/>
        <v>5</v>
      </c>
      <c r="BF359" s="6">
        <v>795</v>
      </c>
      <c r="BG359" s="7">
        <f t="shared" si="17"/>
        <v>3975</v>
      </c>
      <c r="BH359" s="12">
        <v>399.8</v>
      </c>
      <c r="BI359" s="16" t="s">
        <v>848</v>
      </c>
    </row>
    <row r="360" spans="1:61" s="1" customFormat="1" ht="215.1" customHeight="1" x14ac:dyDescent="0.25">
      <c r="A360"/>
      <c r="B360" s="1" t="s">
        <v>287</v>
      </c>
      <c r="C360" s="1" t="s">
        <v>287</v>
      </c>
      <c r="D360" s="1" t="s">
        <v>1419</v>
      </c>
      <c r="E360" s="1" t="s">
        <v>1420</v>
      </c>
      <c r="F360" s="1" t="s">
        <v>290</v>
      </c>
      <c r="G360" s="1" t="s">
        <v>131</v>
      </c>
      <c r="H360" s="1" t="s">
        <v>291</v>
      </c>
      <c r="I360" s="1" t="s">
        <v>308</v>
      </c>
      <c r="J360" s="1" t="s">
        <v>1421</v>
      </c>
      <c r="K360" s="1" t="s">
        <v>1422</v>
      </c>
      <c r="L360" s="1" t="s">
        <v>295</v>
      </c>
      <c r="N360" s="1" t="s">
        <v>143</v>
      </c>
      <c r="P360" s="1" t="s">
        <v>352</v>
      </c>
      <c r="T360" s="2" t="s">
        <v>1423</v>
      </c>
      <c r="U360" s="1" t="s">
        <v>313</v>
      </c>
      <c r="V360" s="1" t="s">
        <v>1</v>
      </c>
      <c r="X360" s="1">
        <v>2</v>
      </c>
      <c r="BE360" s="1">
        <f t="shared" si="16"/>
        <v>2</v>
      </c>
      <c r="BF360" s="6">
        <v>1825</v>
      </c>
      <c r="BG360" s="7">
        <f t="shared" si="17"/>
        <v>3650</v>
      </c>
      <c r="BH360" s="12">
        <v>872.45</v>
      </c>
      <c r="BI360" s="16" t="s">
        <v>848</v>
      </c>
    </row>
    <row r="361" spans="1:61" s="1" customFormat="1" ht="215.1" customHeight="1" x14ac:dyDescent="0.25">
      <c r="A361"/>
      <c r="B361" s="1" t="s">
        <v>287</v>
      </c>
      <c r="C361" s="1" t="s">
        <v>287</v>
      </c>
      <c r="D361" s="1" t="s">
        <v>1424</v>
      </c>
      <c r="E361" s="1" t="s">
        <v>1425</v>
      </c>
      <c r="F361" s="1" t="s">
        <v>290</v>
      </c>
      <c r="G361" s="1" t="s">
        <v>131</v>
      </c>
      <c r="H361" s="1" t="s">
        <v>291</v>
      </c>
      <c r="I361" s="1" t="s">
        <v>308</v>
      </c>
      <c r="J361" s="1" t="s">
        <v>1421</v>
      </c>
      <c r="K361" s="1" t="s">
        <v>1422</v>
      </c>
      <c r="L361" s="1" t="s">
        <v>295</v>
      </c>
      <c r="N361" s="1" t="s">
        <v>53</v>
      </c>
      <c r="P361" s="1" t="s">
        <v>398</v>
      </c>
      <c r="T361" s="2" t="s">
        <v>1423</v>
      </c>
      <c r="U361" s="1" t="s">
        <v>313</v>
      </c>
      <c r="V361" s="1" t="s">
        <v>1</v>
      </c>
      <c r="X361" s="1">
        <v>1</v>
      </c>
      <c r="Y361" s="1">
        <v>1</v>
      </c>
      <c r="Z361" s="1">
        <v>1</v>
      </c>
      <c r="BE361" s="1">
        <f t="shared" si="16"/>
        <v>3</v>
      </c>
      <c r="BF361" s="6">
        <v>1825</v>
      </c>
      <c r="BG361" s="7">
        <f t="shared" si="17"/>
        <v>5475</v>
      </c>
      <c r="BH361" s="12">
        <v>872.45</v>
      </c>
      <c r="BI361" s="16" t="s">
        <v>848</v>
      </c>
    </row>
    <row r="362" spans="1:61" s="1" customFormat="1" ht="215.1" customHeight="1" x14ac:dyDescent="0.25">
      <c r="A362"/>
      <c r="B362" s="1" t="s">
        <v>287</v>
      </c>
      <c r="C362" s="1" t="s">
        <v>287</v>
      </c>
      <c r="D362" s="1" t="s">
        <v>1426</v>
      </c>
      <c r="E362" s="1" t="s">
        <v>1427</v>
      </c>
      <c r="F362" s="1" t="s">
        <v>290</v>
      </c>
      <c r="G362" s="1" t="s">
        <v>131</v>
      </c>
      <c r="H362" s="1" t="s">
        <v>291</v>
      </c>
      <c r="I362" s="1" t="s">
        <v>308</v>
      </c>
      <c r="J362" s="1" t="s">
        <v>1421</v>
      </c>
      <c r="K362" s="1" t="s">
        <v>1422</v>
      </c>
      <c r="L362" s="1" t="s">
        <v>295</v>
      </c>
      <c r="N362" s="1" t="s">
        <v>323</v>
      </c>
      <c r="P362" s="1" t="s">
        <v>324</v>
      </c>
      <c r="T362" s="2" t="s">
        <v>1423</v>
      </c>
      <c r="U362" s="1" t="s">
        <v>313</v>
      </c>
      <c r="V362" s="1" t="s">
        <v>1</v>
      </c>
      <c r="Z362" s="1">
        <v>1</v>
      </c>
      <c r="AB362" s="1">
        <v>3</v>
      </c>
      <c r="AD362" s="1">
        <v>1</v>
      </c>
      <c r="BE362" s="1">
        <f t="shared" si="16"/>
        <v>5</v>
      </c>
      <c r="BF362" s="6">
        <v>1825</v>
      </c>
      <c r="BG362" s="7">
        <f t="shared" si="17"/>
        <v>9125</v>
      </c>
      <c r="BH362" s="12">
        <v>872.45</v>
      </c>
      <c r="BI362" s="16" t="s">
        <v>848</v>
      </c>
    </row>
    <row r="363" spans="1:61" s="1" customFormat="1" ht="215.1" customHeight="1" x14ac:dyDescent="0.25">
      <c r="A363"/>
      <c r="B363" s="1" t="s">
        <v>287</v>
      </c>
      <c r="C363" s="1" t="s">
        <v>287</v>
      </c>
      <c r="D363" s="1" t="s">
        <v>1428</v>
      </c>
      <c r="E363" s="1" t="s">
        <v>1429</v>
      </c>
      <c r="F363" s="1" t="s">
        <v>290</v>
      </c>
      <c r="G363" s="1" t="s">
        <v>131</v>
      </c>
      <c r="H363" s="1" t="s">
        <v>291</v>
      </c>
      <c r="I363" s="1" t="s">
        <v>308</v>
      </c>
      <c r="J363" s="1" t="s">
        <v>1430</v>
      </c>
      <c r="K363" s="1" t="s">
        <v>1431</v>
      </c>
      <c r="L363" s="1" t="s">
        <v>295</v>
      </c>
      <c r="N363" s="1" t="s">
        <v>171</v>
      </c>
      <c r="P363" s="1" t="s">
        <v>311</v>
      </c>
      <c r="T363" s="2"/>
      <c r="V363" s="1" t="s">
        <v>1</v>
      </c>
      <c r="AA363" s="1">
        <v>1</v>
      </c>
      <c r="AB363" s="1">
        <v>1</v>
      </c>
      <c r="BE363" s="1">
        <f t="shared" si="16"/>
        <v>2</v>
      </c>
      <c r="BF363" s="6">
        <v>1825</v>
      </c>
      <c r="BG363" s="7">
        <f t="shared" si="17"/>
        <v>3650</v>
      </c>
      <c r="BH363" s="12">
        <v>872.45</v>
      </c>
      <c r="BI363" s="16" t="s">
        <v>848</v>
      </c>
    </row>
    <row r="364" spans="1:61" s="1" customFormat="1" ht="215.1" customHeight="1" x14ac:dyDescent="0.25">
      <c r="A364"/>
      <c r="B364" s="1" t="s">
        <v>287</v>
      </c>
      <c r="C364" s="1" t="s">
        <v>287</v>
      </c>
      <c r="D364" s="1" t="s">
        <v>1432</v>
      </c>
      <c r="E364" s="1" t="s">
        <v>1433</v>
      </c>
      <c r="F364" s="1" t="s">
        <v>290</v>
      </c>
      <c r="G364" s="1" t="s">
        <v>131</v>
      </c>
      <c r="H364" s="1" t="s">
        <v>291</v>
      </c>
      <c r="I364" s="1" t="s">
        <v>308</v>
      </c>
      <c r="J364" s="1" t="s">
        <v>1434</v>
      </c>
      <c r="K364" s="1" t="s">
        <v>1435</v>
      </c>
      <c r="L364" s="1" t="s">
        <v>295</v>
      </c>
      <c r="N364" s="1" t="s">
        <v>73</v>
      </c>
      <c r="P364" s="1" t="s">
        <v>1436</v>
      </c>
      <c r="T364" s="2" t="s">
        <v>1437</v>
      </c>
      <c r="V364" s="1" t="s">
        <v>1</v>
      </c>
      <c r="Y364" s="1">
        <v>2</v>
      </c>
      <c r="BE364" s="1">
        <f t="shared" si="16"/>
        <v>2</v>
      </c>
      <c r="BF364" s="6">
        <v>1525</v>
      </c>
      <c r="BG364" s="7">
        <f t="shared" si="17"/>
        <v>3050</v>
      </c>
      <c r="BH364" s="12">
        <v>734.75</v>
      </c>
      <c r="BI364" s="16" t="s">
        <v>848</v>
      </c>
    </row>
    <row r="365" spans="1:61" s="1" customFormat="1" ht="215.1" customHeight="1" x14ac:dyDescent="0.25">
      <c r="A365"/>
      <c r="B365" s="1" t="s">
        <v>287</v>
      </c>
      <c r="C365" s="1" t="s">
        <v>287</v>
      </c>
      <c r="D365" s="1" t="s">
        <v>1438</v>
      </c>
      <c r="E365" s="1" t="s">
        <v>1439</v>
      </c>
      <c r="F365" s="1" t="s">
        <v>290</v>
      </c>
      <c r="G365" s="1" t="s">
        <v>131</v>
      </c>
      <c r="H365" s="1" t="s">
        <v>291</v>
      </c>
      <c r="I365" s="1" t="s">
        <v>308</v>
      </c>
      <c r="J365" s="1" t="s">
        <v>1440</v>
      </c>
      <c r="K365" s="1" t="s">
        <v>1441</v>
      </c>
      <c r="L365" s="1" t="s">
        <v>295</v>
      </c>
      <c r="N365" s="1" t="s">
        <v>859</v>
      </c>
      <c r="P365" s="1" t="s">
        <v>860</v>
      </c>
      <c r="T365" s="2" t="s">
        <v>1442</v>
      </c>
      <c r="U365" s="1" t="s">
        <v>330</v>
      </c>
      <c r="V365" s="1" t="s">
        <v>1</v>
      </c>
      <c r="X365" s="1">
        <v>1</v>
      </c>
      <c r="Y365" s="1">
        <v>2</v>
      </c>
      <c r="AA365" s="1">
        <v>1</v>
      </c>
      <c r="BE365" s="1">
        <f t="shared" si="16"/>
        <v>4</v>
      </c>
      <c r="BF365" s="6">
        <v>1695</v>
      </c>
      <c r="BG365" s="7">
        <f t="shared" si="17"/>
        <v>6780</v>
      </c>
      <c r="BH365" s="12">
        <v>812.80000000000007</v>
      </c>
      <c r="BI365" s="16" t="s">
        <v>848</v>
      </c>
    </row>
    <row r="366" spans="1:61" s="1" customFormat="1" ht="215.1" customHeight="1" x14ac:dyDescent="0.25">
      <c r="A366"/>
      <c r="B366" s="1" t="s">
        <v>287</v>
      </c>
      <c r="C366" s="1" t="s">
        <v>287</v>
      </c>
      <c r="D366" s="1" t="s">
        <v>1443</v>
      </c>
      <c r="E366" s="1" t="s">
        <v>1444</v>
      </c>
      <c r="F366" s="1" t="s">
        <v>290</v>
      </c>
      <c r="G366" s="1" t="s">
        <v>131</v>
      </c>
      <c r="H366" s="1" t="s">
        <v>291</v>
      </c>
      <c r="I366" s="1" t="s">
        <v>308</v>
      </c>
      <c r="J366" s="1" t="s">
        <v>1440</v>
      </c>
      <c r="K366" s="1" t="s">
        <v>1441</v>
      </c>
      <c r="L366" s="1" t="s">
        <v>295</v>
      </c>
      <c r="N366" s="1" t="s">
        <v>323</v>
      </c>
      <c r="P366" s="1" t="s">
        <v>324</v>
      </c>
      <c r="T366" s="2" t="s">
        <v>1442</v>
      </c>
      <c r="U366" s="1" t="s">
        <v>330</v>
      </c>
      <c r="V366" s="1" t="s">
        <v>1</v>
      </c>
      <c r="X366" s="1">
        <v>1</v>
      </c>
      <c r="AB366" s="1">
        <v>1</v>
      </c>
      <c r="BE366" s="1">
        <f t="shared" si="16"/>
        <v>2</v>
      </c>
      <c r="BF366" s="6">
        <v>1695</v>
      </c>
      <c r="BG366" s="7">
        <f t="shared" si="17"/>
        <v>3390</v>
      </c>
      <c r="BH366" s="12">
        <v>812.80000000000007</v>
      </c>
      <c r="BI366" s="16" t="s">
        <v>848</v>
      </c>
    </row>
    <row r="367" spans="1:61" s="1" customFormat="1" ht="215.1" customHeight="1" x14ac:dyDescent="0.25">
      <c r="A367"/>
      <c r="B367" s="1" t="s">
        <v>287</v>
      </c>
      <c r="C367" s="1" t="s">
        <v>287</v>
      </c>
      <c r="D367" s="1" t="s">
        <v>1445</v>
      </c>
      <c r="E367" s="1" t="s">
        <v>1446</v>
      </c>
      <c r="F367" s="1" t="s">
        <v>290</v>
      </c>
      <c r="G367" s="1" t="s">
        <v>131</v>
      </c>
      <c r="H367" s="1" t="s">
        <v>291</v>
      </c>
      <c r="I367" s="1" t="s">
        <v>308</v>
      </c>
      <c r="J367" s="1" t="s">
        <v>1447</v>
      </c>
      <c r="K367" s="1" t="s">
        <v>1448</v>
      </c>
      <c r="L367" s="1" t="s">
        <v>295</v>
      </c>
      <c r="N367" s="1" t="s">
        <v>359</v>
      </c>
      <c r="P367" s="1" t="s">
        <v>360</v>
      </c>
      <c r="T367" s="2"/>
      <c r="V367" s="1" t="s">
        <v>1</v>
      </c>
      <c r="Z367" s="1">
        <v>2</v>
      </c>
      <c r="BE367" s="1">
        <f t="shared" si="16"/>
        <v>2</v>
      </c>
      <c r="BF367" s="6">
        <v>1695</v>
      </c>
      <c r="BG367" s="7">
        <f t="shared" si="17"/>
        <v>3390</v>
      </c>
      <c r="BH367" s="12">
        <v>812.80000000000007</v>
      </c>
      <c r="BI367" s="16" t="s">
        <v>848</v>
      </c>
    </row>
    <row r="368" spans="1:61" s="1" customFormat="1" ht="215.1" customHeight="1" x14ac:dyDescent="0.25">
      <c r="A368"/>
      <c r="B368" s="1" t="s">
        <v>287</v>
      </c>
      <c r="C368" s="1" t="s">
        <v>287</v>
      </c>
      <c r="D368" s="1" t="s">
        <v>1449</v>
      </c>
      <c r="E368" s="1" t="s">
        <v>1450</v>
      </c>
      <c r="F368" s="1" t="s">
        <v>290</v>
      </c>
      <c r="G368" s="1" t="s">
        <v>131</v>
      </c>
      <c r="H368" s="1" t="s">
        <v>291</v>
      </c>
      <c r="I368" s="1" t="s">
        <v>308</v>
      </c>
      <c r="J368" s="1" t="s">
        <v>1451</v>
      </c>
      <c r="K368" s="1" t="s">
        <v>1452</v>
      </c>
      <c r="L368" s="1" t="s">
        <v>295</v>
      </c>
      <c r="N368" s="1" t="s">
        <v>171</v>
      </c>
      <c r="P368" s="1" t="s">
        <v>311</v>
      </c>
      <c r="T368" s="2" t="s">
        <v>1453</v>
      </c>
      <c r="U368" s="1" t="s">
        <v>313</v>
      </c>
      <c r="V368" s="1" t="s">
        <v>1</v>
      </c>
      <c r="X368" s="1">
        <v>1</v>
      </c>
      <c r="Y368" s="1">
        <v>3</v>
      </c>
      <c r="Z368" s="1">
        <v>1</v>
      </c>
      <c r="AA368" s="1">
        <v>2</v>
      </c>
      <c r="BE368" s="1">
        <f t="shared" si="16"/>
        <v>7</v>
      </c>
      <c r="BF368" s="6">
        <v>1695</v>
      </c>
      <c r="BG368" s="7">
        <f t="shared" si="17"/>
        <v>11865</v>
      </c>
      <c r="BH368" s="12">
        <v>812.80000000000007</v>
      </c>
      <c r="BI368" s="16" t="s">
        <v>848</v>
      </c>
    </row>
    <row r="369" spans="1:61" s="1" customFormat="1" ht="215.1" customHeight="1" x14ac:dyDescent="0.25">
      <c r="A369"/>
      <c r="B369" s="1" t="s">
        <v>287</v>
      </c>
      <c r="C369" s="1" t="s">
        <v>287</v>
      </c>
      <c r="D369" s="1" t="s">
        <v>1454</v>
      </c>
      <c r="E369" s="1" t="s">
        <v>1455</v>
      </c>
      <c r="F369" s="1" t="s">
        <v>290</v>
      </c>
      <c r="G369" s="1" t="s">
        <v>131</v>
      </c>
      <c r="H369" s="1" t="s">
        <v>291</v>
      </c>
      <c r="I369" s="1" t="s">
        <v>308</v>
      </c>
      <c r="J369" s="1" t="s">
        <v>1451</v>
      </c>
      <c r="K369" s="1" t="s">
        <v>1452</v>
      </c>
      <c r="L369" s="1" t="s">
        <v>295</v>
      </c>
      <c r="N369" s="1" t="s">
        <v>323</v>
      </c>
      <c r="P369" s="1" t="s">
        <v>324</v>
      </c>
      <c r="T369" s="2" t="s">
        <v>1453</v>
      </c>
      <c r="U369" s="1" t="s">
        <v>313</v>
      </c>
      <c r="V369" s="1" t="s">
        <v>1</v>
      </c>
      <c r="Z369" s="1">
        <v>4</v>
      </c>
      <c r="AA369" s="1">
        <v>2</v>
      </c>
      <c r="BE369" s="1">
        <f t="shared" si="16"/>
        <v>6</v>
      </c>
      <c r="BF369" s="6">
        <v>1695</v>
      </c>
      <c r="BG369" s="7">
        <f t="shared" si="17"/>
        <v>10170</v>
      </c>
      <c r="BH369" s="12">
        <v>812.80000000000007</v>
      </c>
      <c r="BI369" s="16" t="s">
        <v>848</v>
      </c>
    </row>
    <row r="370" spans="1:61" s="1" customFormat="1" ht="215.1" customHeight="1" x14ac:dyDescent="0.25">
      <c r="A370"/>
      <c r="B370" s="1" t="s">
        <v>287</v>
      </c>
      <c r="C370" s="1" t="s">
        <v>287</v>
      </c>
      <c r="D370" s="1" t="s">
        <v>1456</v>
      </c>
      <c r="E370" s="1" t="s">
        <v>1457</v>
      </c>
      <c r="F370" s="1" t="s">
        <v>290</v>
      </c>
      <c r="G370" s="1" t="s">
        <v>131</v>
      </c>
      <c r="H370" s="1" t="s">
        <v>291</v>
      </c>
      <c r="I370" s="1" t="s">
        <v>308</v>
      </c>
      <c r="J370" s="1" t="s">
        <v>1458</v>
      </c>
      <c r="K370" s="1" t="s">
        <v>1452</v>
      </c>
      <c r="L370" s="1" t="s">
        <v>295</v>
      </c>
      <c r="N370" s="1" t="s">
        <v>171</v>
      </c>
      <c r="P370" s="1" t="s">
        <v>311</v>
      </c>
      <c r="T370" s="2"/>
      <c r="V370" s="1" t="s">
        <v>1</v>
      </c>
      <c r="X370" s="1">
        <v>1</v>
      </c>
      <c r="AB370" s="1">
        <v>1</v>
      </c>
      <c r="AC370" s="1">
        <v>4</v>
      </c>
      <c r="BE370" s="1">
        <f t="shared" si="16"/>
        <v>6</v>
      </c>
      <c r="BF370" s="6">
        <v>1450</v>
      </c>
      <c r="BG370" s="7">
        <f t="shared" si="17"/>
        <v>8700</v>
      </c>
      <c r="BH370" s="12">
        <v>700.35</v>
      </c>
      <c r="BI370" s="16" t="s">
        <v>848</v>
      </c>
    </row>
    <row r="371" spans="1:61" s="1" customFormat="1" ht="215.1" customHeight="1" x14ac:dyDescent="0.25">
      <c r="A371"/>
      <c r="B371" s="1" t="s">
        <v>287</v>
      </c>
      <c r="C371" s="1" t="s">
        <v>287</v>
      </c>
      <c r="D371" s="1" t="s">
        <v>1459</v>
      </c>
      <c r="E371" s="1" t="s">
        <v>1460</v>
      </c>
      <c r="F371" s="1" t="s">
        <v>290</v>
      </c>
      <c r="G371" s="1" t="s">
        <v>131</v>
      </c>
      <c r="H371" s="1" t="s">
        <v>291</v>
      </c>
      <c r="I371" s="1" t="s">
        <v>308</v>
      </c>
      <c r="J371" s="1" t="s">
        <v>1461</v>
      </c>
      <c r="K371" s="1" t="s">
        <v>1462</v>
      </c>
      <c r="L371" s="1" t="s">
        <v>295</v>
      </c>
      <c r="N371" s="1" t="s">
        <v>171</v>
      </c>
      <c r="P371" s="1" t="s">
        <v>311</v>
      </c>
      <c r="S371" s="1" t="s">
        <v>923</v>
      </c>
      <c r="T371" s="2" t="s">
        <v>1463</v>
      </c>
      <c r="V371" s="1" t="s">
        <v>1</v>
      </c>
      <c r="Y371" s="1">
        <v>1</v>
      </c>
      <c r="AA371" s="1">
        <v>1</v>
      </c>
      <c r="BE371" s="1">
        <f t="shared" si="16"/>
        <v>2</v>
      </c>
      <c r="BF371" s="6">
        <v>1250</v>
      </c>
      <c r="BG371" s="7">
        <f t="shared" si="17"/>
        <v>2500</v>
      </c>
      <c r="BH371" s="12">
        <v>608.6</v>
      </c>
      <c r="BI371" s="16" t="s">
        <v>848</v>
      </c>
    </row>
    <row r="372" spans="1:61" s="1" customFormat="1" ht="215.1" customHeight="1" x14ac:dyDescent="0.25">
      <c r="A372"/>
      <c r="B372" s="1" t="s">
        <v>287</v>
      </c>
      <c r="C372" s="1" t="s">
        <v>287</v>
      </c>
      <c r="D372" s="1" t="s">
        <v>1464</v>
      </c>
      <c r="E372" s="1" t="s">
        <v>1465</v>
      </c>
      <c r="F372" s="1" t="s">
        <v>290</v>
      </c>
      <c r="G372" s="1" t="s">
        <v>131</v>
      </c>
      <c r="H372" s="1" t="s">
        <v>291</v>
      </c>
      <c r="I372" s="1" t="s">
        <v>308</v>
      </c>
      <c r="J372" s="1" t="s">
        <v>1466</v>
      </c>
      <c r="K372" s="1" t="s">
        <v>1467</v>
      </c>
      <c r="L372" s="1" t="s">
        <v>295</v>
      </c>
      <c r="N372" s="1" t="s">
        <v>323</v>
      </c>
      <c r="P372" s="1" t="s">
        <v>324</v>
      </c>
      <c r="T372" s="2" t="s">
        <v>1468</v>
      </c>
      <c r="V372" s="1" t="s">
        <v>1</v>
      </c>
      <c r="Y372" s="1">
        <v>2</v>
      </c>
      <c r="Z372" s="1">
        <v>2</v>
      </c>
      <c r="BE372" s="1">
        <f t="shared" si="16"/>
        <v>4</v>
      </c>
      <c r="BF372" s="6">
        <v>1425</v>
      </c>
      <c r="BG372" s="7">
        <f t="shared" si="17"/>
        <v>5700</v>
      </c>
      <c r="BH372" s="12">
        <v>688.90000000000009</v>
      </c>
      <c r="BI372" s="16" t="s">
        <v>848</v>
      </c>
    </row>
    <row r="373" spans="1:61" s="1" customFormat="1" ht="215.1" customHeight="1" x14ac:dyDescent="0.25">
      <c r="A373"/>
      <c r="B373" s="1" t="s">
        <v>287</v>
      </c>
      <c r="C373" s="1" t="s">
        <v>287</v>
      </c>
      <c r="D373" s="1" t="s">
        <v>1469</v>
      </c>
      <c r="E373" s="1" t="s">
        <v>1470</v>
      </c>
      <c r="F373" s="1" t="s">
        <v>290</v>
      </c>
      <c r="G373" s="1" t="s">
        <v>131</v>
      </c>
      <c r="H373" s="1" t="s">
        <v>291</v>
      </c>
      <c r="I373" s="1" t="s">
        <v>308</v>
      </c>
      <c r="J373" s="1" t="s">
        <v>1471</v>
      </c>
      <c r="K373" s="1" t="s">
        <v>1472</v>
      </c>
      <c r="L373" s="1" t="s">
        <v>295</v>
      </c>
      <c r="N373" s="1" t="s">
        <v>171</v>
      </c>
      <c r="P373" s="1" t="s">
        <v>311</v>
      </c>
      <c r="T373" s="2"/>
      <c r="V373" s="1" t="s">
        <v>1</v>
      </c>
      <c r="Z373" s="1">
        <v>1</v>
      </c>
      <c r="AA373" s="1">
        <v>3</v>
      </c>
      <c r="BE373" s="1">
        <f t="shared" si="16"/>
        <v>4</v>
      </c>
      <c r="BF373" s="6">
        <v>1250</v>
      </c>
      <c r="BG373" s="7">
        <f t="shared" si="17"/>
        <v>5000</v>
      </c>
      <c r="BH373" s="12">
        <v>608.6</v>
      </c>
      <c r="BI373" s="16" t="s">
        <v>848</v>
      </c>
    </row>
    <row r="374" spans="1:61" s="1" customFormat="1" ht="215.1" customHeight="1" x14ac:dyDescent="0.25">
      <c r="A374"/>
      <c r="B374" s="1" t="s">
        <v>287</v>
      </c>
      <c r="C374" s="1" t="s">
        <v>287</v>
      </c>
      <c r="D374" s="1" t="s">
        <v>338</v>
      </c>
      <c r="E374" s="1" t="s">
        <v>339</v>
      </c>
      <c r="F374" s="1" t="s">
        <v>290</v>
      </c>
      <c r="G374" s="1" t="s">
        <v>131</v>
      </c>
      <c r="H374" s="1" t="s">
        <v>291</v>
      </c>
      <c r="I374" s="1" t="s">
        <v>340</v>
      </c>
      <c r="J374" s="1" t="s">
        <v>341</v>
      </c>
      <c r="K374" s="1" t="s">
        <v>342</v>
      </c>
      <c r="L374" s="1" t="s">
        <v>295</v>
      </c>
      <c r="N374" s="1" t="s">
        <v>304</v>
      </c>
      <c r="P374" s="1" t="s">
        <v>305</v>
      </c>
      <c r="T374" s="2"/>
      <c r="V374" s="1" t="s">
        <v>1</v>
      </c>
      <c r="Y374" s="1">
        <v>34</v>
      </c>
      <c r="Z374" s="1">
        <v>53</v>
      </c>
      <c r="AA374" s="1">
        <v>47</v>
      </c>
      <c r="BE374" s="1">
        <f t="shared" si="16"/>
        <v>134</v>
      </c>
      <c r="BF374" s="6">
        <v>1325</v>
      </c>
      <c r="BG374" s="7">
        <f t="shared" si="17"/>
        <v>177550</v>
      </c>
      <c r="BH374" s="12">
        <v>643</v>
      </c>
      <c r="BI374" s="16" t="s">
        <v>848</v>
      </c>
    </row>
    <row r="375" spans="1:61" s="1" customFormat="1" ht="215.1" customHeight="1" x14ac:dyDescent="0.25">
      <c r="A375"/>
      <c r="B375" s="1" t="s">
        <v>287</v>
      </c>
      <c r="C375" s="1" t="s">
        <v>287</v>
      </c>
      <c r="D375" s="1" t="s">
        <v>1473</v>
      </c>
      <c r="E375" s="1" t="s">
        <v>1474</v>
      </c>
      <c r="F375" s="1" t="s">
        <v>290</v>
      </c>
      <c r="G375" s="1" t="s">
        <v>131</v>
      </c>
      <c r="H375" s="1" t="s">
        <v>291</v>
      </c>
      <c r="I375" s="1" t="s">
        <v>926</v>
      </c>
      <c r="J375" s="1" t="s">
        <v>1475</v>
      </c>
      <c r="K375" s="1" t="s">
        <v>1476</v>
      </c>
      <c r="L375" s="1" t="s">
        <v>295</v>
      </c>
      <c r="N375" s="1" t="s">
        <v>1477</v>
      </c>
      <c r="P375" s="1" t="s">
        <v>1478</v>
      </c>
      <c r="T375" s="2"/>
      <c r="V375" s="1" t="s">
        <v>1</v>
      </c>
      <c r="AA375" s="1">
        <v>5</v>
      </c>
      <c r="AB375" s="1">
        <v>1</v>
      </c>
      <c r="BE375" s="1">
        <f t="shared" si="16"/>
        <v>6</v>
      </c>
      <c r="BF375" s="6">
        <v>1395</v>
      </c>
      <c r="BG375" s="7">
        <f t="shared" si="17"/>
        <v>8370</v>
      </c>
      <c r="BH375" s="12">
        <v>675.1</v>
      </c>
      <c r="BI375" s="16" t="s">
        <v>848</v>
      </c>
    </row>
    <row r="376" spans="1:61" s="1" customFormat="1" ht="215.1" customHeight="1" x14ac:dyDescent="0.25">
      <c r="A376"/>
      <c r="B376" s="1" t="s">
        <v>287</v>
      </c>
      <c r="C376" s="1" t="s">
        <v>287</v>
      </c>
      <c r="D376" s="1" t="s">
        <v>1479</v>
      </c>
      <c r="E376" s="1" t="s">
        <v>1480</v>
      </c>
      <c r="F376" s="1" t="s">
        <v>290</v>
      </c>
      <c r="G376" s="1" t="s">
        <v>131</v>
      </c>
      <c r="H376" s="1" t="s">
        <v>291</v>
      </c>
      <c r="I376" s="1" t="s">
        <v>926</v>
      </c>
      <c r="J376" s="1" t="s">
        <v>1475</v>
      </c>
      <c r="K376" s="1" t="s">
        <v>1476</v>
      </c>
      <c r="L376" s="1" t="s">
        <v>295</v>
      </c>
      <c r="N376" s="1" t="s">
        <v>450</v>
      </c>
      <c r="P376" s="1" t="s">
        <v>451</v>
      </c>
      <c r="T376" s="2"/>
      <c r="V376" s="1" t="s">
        <v>1</v>
      </c>
      <c r="AC376" s="1">
        <v>4</v>
      </c>
      <c r="BE376" s="1">
        <f t="shared" si="16"/>
        <v>4</v>
      </c>
      <c r="BF376" s="6">
        <v>1395</v>
      </c>
      <c r="BG376" s="7">
        <f t="shared" si="17"/>
        <v>5580</v>
      </c>
      <c r="BH376" s="12">
        <v>675.1</v>
      </c>
      <c r="BI376" s="16" t="s">
        <v>848</v>
      </c>
    </row>
    <row r="377" spans="1:61" s="1" customFormat="1" ht="215.1" customHeight="1" x14ac:dyDescent="0.25">
      <c r="A377"/>
      <c r="B377" s="1" t="s">
        <v>287</v>
      </c>
      <c r="C377" s="1" t="s">
        <v>287</v>
      </c>
      <c r="D377" s="1" t="s">
        <v>1481</v>
      </c>
      <c r="E377" s="1" t="s">
        <v>1482</v>
      </c>
      <c r="F377" s="1" t="s">
        <v>290</v>
      </c>
      <c r="G377" s="1" t="s">
        <v>131</v>
      </c>
      <c r="H377" s="1" t="s">
        <v>291</v>
      </c>
      <c r="I377" s="1" t="s">
        <v>308</v>
      </c>
      <c r="J377" s="1" t="s">
        <v>1483</v>
      </c>
      <c r="K377" s="1" t="s">
        <v>1484</v>
      </c>
      <c r="L377" s="1" t="s">
        <v>295</v>
      </c>
      <c r="N377" s="1" t="s">
        <v>1391</v>
      </c>
      <c r="P377" s="1" t="s">
        <v>1392</v>
      </c>
      <c r="T377" s="2"/>
      <c r="V377" s="1" t="s">
        <v>1</v>
      </c>
      <c r="AA377" s="1">
        <v>1</v>
      </c>
      <c r="AC377" s="1">
        <v>2</v>
      </c>
      <c r="BE377" s="1">
        <f t="shared" si="16"/>
        <v>3</v>
      </c>
      <c r="BF377" s="6">
        <v>1550</v>
      </c>
      <c r="BG377" s="7">
        <f t="shared" si="17"/>
        <v>4650</v>
      </c>
      <c r="BH377" s="12">
        <v>746.25</v>
      </c>
      <c r="BI377" s="16" t="s">
        <v>848</v>
      </c>
    </row>
    <row r="378" spans="1:61" s="1" customFormat="1" ht="215.1" customHeight="1" x14ac:dyDescent="0.25">
      <c r="A378"/>
      <c r="B378" s="1" t="s">
        <v>287</v>
      </c>
      <c r="C378" s="1" t="s">
        <v>287</v>
      </c>
      <c r="D378" s="1" t="s">
        <v>343</v>
      </c>
      <c r="E378" s="1" t="s">
        <v>344</v>
      </c>
      <c r="F378" s="1" t="s">
        <v>290</v>
      </c>
      <c r="G378" s="1" t="s">
        <v>131</v>
      </c>
      <c r="H378" s="1" t="s">
        <v>291</v>
      </c>
      <c r="I378" s="1" t="s">
        <v>308</v>
      </c>
      <c r="J378" s="1" t="s">
        <v>345</v>
      </c>
      <c r="K378" s="1" t="s">
        <v>346</v>
      </c>
      <c r="L378" s="1" t="s">
        <v>295</v>
      </c>
      <c r="N378" s="1" t="s">
        <v>29</v>
      </c>
      <c r="P378" s="1" t="s">
        <v>347</v>
      </c>
      <c r="T378" s="2"/>
      <c r="V378" s="1" t="s">
        <v>1</v>
      </c>
      <c r="X378" s="1">
        <v>1</v>
      </c>
      <c r="Y378" s="1">
        <v>2</v>
      </c>
      <c r="Z378" s="1">
        <v>1</v>
      </c>
      <c r="AA378" s="1">
        <v>3</v>
      </c>
      <c r="AB378" s="1">
        <v>6</v>
      </c>
      <c r="AC378" s="1">
        <v>1</v>
      </c>
      <c r="BE378" s="1">
        <f t="shared" si="16"/>
        <v>14</v>
      </c>
      <c r="BF378" s="6">
        <v>2245</v>
      </c>
      <c r="BG378" s="7">
        <f t="shared" si="17"/>
        <v>31430</v>
      </c>
      <c r="BH378" s="12">
        <v>1065.1500000000001</v>
      </c>
      <c r="BI378" s="16" t="s">
        <v>848</v>
      </c>
    </row>
    <row r="379" spans="1:61" s="1" customFormat="1" ht="215.1" customHeight="1" x14ac:dyDescent="0.25">
      <c r="A379"/>
      <c r="B379" s="1" t="s">
        <v>287</v>
      </c>
      <c r="C379" s="1" t="s">
        <v>287</v>
      </c>
      <c r="D379" s="1" t="s">
        <v>1485</v>
      </c>
      <c r="E379" s="1" t="s">
        <v>1486</v>
      </c>
      <c r="F379" s="1" t="s">
        <v>290</v>
      </c>
      <c r="G379" s="1" t="s">
        <v>131</v>
      </c>
      <c r="H379" s="1" t="s">
        <v>291</v>
      </c>
      <c r="I379" s="1" t="s">
        <v>308</v>
      </c>
      <c r="J379" s="1" t="s">
        <v>1487</v>
      </c>
      <c r="K379" s="1" t="s">
        <v>1052</v>
      </c>
      <c r="L379" s="1" t="s">
        <v>295</v>
      </c>
      <c r="N379" s="1" t="s">
        <v>143</v>
      </c>
      <c r="P379" s="1" t="s">
        <v>352</v>
      </c>
      <c r="T379" s="2" t="s">
        <v>1488</v>
      </c>
      <c r="U379" s="1" t="s">
        <v>1398</v>
      </c>
      <c r="V379" s="1" t="s">
        <v>1</v>
      </c>
      <c r="X379" s="1">
        <v>2</v>
      </c>
      <c r="Y379" s="1">
        <v>2</v>
      </c>
      <c r="BE379" s="1">
        <f t="shared" si="16"/>
        <v>4</v>
      </c>
      <c r="BF379" s="6">
        <v>2195</v>
      </c>
      <c r="BG379" s="7">
        <f t="shared" si="17"/>
        <v>8780</v>
      </c>
      <c r="BH379" s="12">
        <v>1042.2</v>
      </c>
      <c r="BI379" s="16" t="s">
        <v>848</v>
      </c>
    </row>
    <row r="380" spans="1:61" s="1" customFormat="1" ht="215.1" customHeight="1" x14ac:dyDescent="0.25">
      <c r="A380"/>
      <c r="B380" s="1" t="s">
        <v>287</v>
      </c>
      <c r="C380" s="1" t="s">
        <v>287</v>
      </c>
      <c r="D380" s="1" t="s">
        <v>1489</v>
      </c>
      <c r="E380" s="1" t="s">
        <v>1490</v>
      </c>
      <c r="F380" s="1" t="s">
        <v>290</v>
      </c>
      <c r="G380" s="1" t="s">
        <v>131</v>
      </c>
      <c r="H380" s="1" t="s">
        <v>291</v>
      </c>
      <c r="I380" s="1" t="s">
        <v>308</v>
      </c>
      <c r="J380" s="1" t="s">
        <v>1491</v>
      </c>
      <c r="K380" s="1" t="s">
        <v>1492</v>
      </c>
      <c r="L380" s="1" t="s">
        <v>295</v>
      </c>
      <c r="N380" s="1" t="s">
        <v>323</v>
      </c>
      <c r="P380" s="1" t="s">
        <v>324</v>
      </c>
      <c r="T380" s="2" t="s">
        <v>1493</v>
      </c>
      <c r="U380" s="1" t="s">
        <v>1398</v>
      </c>
      <c r="V380" s="1" t="s">
        <v>1</v>
      </c>
      <c r="Y380" s="1">
        <v>1</v>
      </c>
      <c r="AA380" s="1">
        <v>1</v>
      </c>
      <c r="AB380" s="1">
        <v>3</v>
      </c>
      <c r="BE380" s="1">
        <f t="shared" si="16"/>
        <v>5</v>
      </c>
      <c r="BF380" s="6">
        <v>1850</v>
      </c>
      <c r="BG380" s="7">
        <f t="shared" si="17"/>
        <v>9250</v>
      </c>
      <c r="BH380" s="12">
        <v>883.90000000000009</v>
      </c>
      <c r="BI380" s="16" t="s">
        <v>848</v>
      </c>
    </row>
    <row r="381" spans="1:61" s="1" customFormat="1" ht="215.1" customHeight="1" x14ac:dyDescent="0.25">
      <c r="A381"/>
      <c r="B381" s="1" t="s">
        <v>287</v>
      </c>
      <c r="C381" s="1" t="s">
        <v>287</v>
      </c>
      <c r="D381" s="1" t="s">
        <v>1494</v>
      </c>
      <c r="E381" s="1" t="s">
        <v>1495</v>
      </c>
      <c r="F381" s="1" t="s">
        <v>290</v>
      </c>
      <c r="G381" s="1" t="s">
        <v>131</v>
      </c>
      <c r="H381" s="1" t="s">
        <v>291</v>
      </c>
      <c r="I381" s="1" t="s">
        <v>308</v>
      </c>
      <c r="J381" s="1" t="s">
        <v>1491</v>
      </c>
      <c r="K381" s="1" t="s">
        <v>1492</v>
      </c>
      <c r="L381" s="1" t="s">
        <v>295</v>
      </c>
      <c r="N381" s="1" t="s">
        <v>1496</v>
      </c>
      <c r="P381" s="1" t="s">
        <v>1497</v>
      </c>
      <c r="T381" s="2" t="s">
        <v>1493</v>
      </c>
      <c r="U381" s="1" t="s">
        <v>1398</v>
      </c>
      <c r="V381" s="1" t="s">
        <v>1</v>
      </c>
      <c r="AA381" s="1">
        <v>1</v>
      </c>
      <c r="AB381" s="1">
        <v>1</v>
      </c>
      <c r="BE381" s="1">
        <f t="shared" si="16"/>
        <v>2</v>
      </c>
      <c r="BF381" s="6">
        <v>1850</v>
      </c>
      <c r="BG381" s="7">
        <f t="shared" si="17"/>
        <v>3700</v>
      </c>
      <c r="BH381" s="12">
        <v>883.90000000000009</v>
      </c>
      <c r="BI381" s="16" t="s">
        <v>848</v>
      </c>
    </row>
    <row r="382" spans="1:61" s="1" customFormat="1" ht="215.1" customHeight="1" x14ac:dyDescent="0.25">
      <c r="A382"/>
      <c r="B382" s="1" t="s">
        <v>287</v>
      </c>
      <c r="C382" s="1" t="s">
        <v>287</v>
      </c>
      <c r="D382" s="1" t="s">
        <v>1498</v>
      </c>
      <c r="E382" s="1" t="s">
        <v>1499</v>
      </c>
      <c r="F382" s="1" t="s">
        <v>290</v>
      </c>
      <c r="G382" s="1" t="s">
        <v>131</v>
      </c>
      <c r="H382" s="1" t="s">
        <v>291</v>
      </c>
      <c r="I382" s="1" t="s">
        <v>308</v>
      </c>
      <c r="J382" s="1" t="s">
        <v>1500</v>
      </c>
      <c r="K382" s="1" t="s">
        <v>1501</v>
      </c>
      <c r="L382" s="1" t="s">
        <v>295</v>
      </c>
      <c r="N382" s="1" t="s">
        <v>323</v>
      </c>
      <c r="P382" s="1" t="s">
        <v>324</v>
      </c>
      <c r="S382" s="1" t="s">
        <v>923</v>
      </c>
      <c r="T382" s="2" t="s">
        <v>1502</v>
      </c>
      <c r="V382" s="1" t="s">
        <v>1</v>
      </c>
      <c r="Y382" s="1">
        <v>2</v>
      </c>
      <c r="AB382" s="1">
        <v>1</v>
      </c>
      <c r="BE382" s="1">
        <f t="shared" si="16"/>
        <v>3</v>
      </c>
      <c r="BF382" s="6">
        <v>1525</v>
      </c>
      <c r="BG382" s="7">
        <f t="shared" si="17"/>
        <v>4575</v>
      </c>
      <c r="BH382" s="12">
        <v>734.75</v>
      </c>
      <c r="BI382" s="16" t="s">
        <v>848</v>
      </c>
    </row>
    <row r="383" spans="1:61" s="1" customFormat="1" ht="215.1" customHeight="1" x14ac:dyDescent="0.25">
      <c r="A383"/>
      <c r="B383" s="1" t="s">
        <v>287</v>
      </c>
      <c r="C383" s="1" t="s">
        <v>287</v>
      </c>
      <c r="D383" s="1" t="s">
        <v>1503</v>
      </c>
      <c r="E383" s="1" t="s">
        <v>1504</v>
      </c>
      <c r="F383" s="1" t="s">
        <v>290</v>
      </c>
      <c r="G383" s="1" t="s">
        <v>131</v>
      </c>
      <c r="H383" s="1" t="s">
        <v>291</v>
      </c>
      <c r="I383" s="1" t="s">
        <v>308</v>
      </c>
      <c r="J383" s="1" t="s">
        <v>1505</v>
      </c>
      <c r="K383" s="1" t="s">
        <v>1506</v>
      </c>
      <c r="L383" s="1" t="s">
        <v>295</v>
      </c>
      <c r="N383" s="1" t="s">
        <v>323</v>
      </c>
      <c r="P383" s="1" t="s">
        <v>324</v>
      </c>
      <c r="T383" s="2"/>
      <c r="V383" s="1" t="s">
        <v>1</v>
      </c>
      <c r="Y383" s="1">
        <v>1</v>
      </c>
      <c r="Z383" s="1">
        <v>2</v>
      </c>
      <c r="AA383" s="1">
        <v>2</v>
      </c>
      <c r="AB383" s="1">
        <v>2</v>
      </c>
      <c r="AC383" s="1">
        <v>1</v>
      </c>
      <c r="BE383" s="1">
        <f t="shared" si="16"/>
        <v>8</v>
      </c>
      <c r="BF383" s="6">
        <v>1650</v>
      </c>
      <c r="BG383" s="7">
        <f t="shared" si="17"/>
        <v>13200</v>
      </c>
      <c r="BH383" s="12">
        <v>792.15000000000009</v>
      </c>
      <c r="BI383" s="16" t="s">
        <v>848</v>
      </c>
    </row>
    <row r="384" spans="1:61" s="1" customFormat="1" ht="215.1" customHeight="1" x14ac:dyDescent="0.25">
      <c r="A384"/>
      <c r="B384" s="1" t="s">
        <v>287</v>
      </c>
      <c r="C384" s="1" t="s">
        <v>287</v>
      </c>
      <c r="D384" s="1" t="s">
        <v>353</v>
      </c>
      <c r="E384" s="1" t="s">
        <v>354</v>
      </c>
      <c r="F384" s="1" t="s">
        <v>290</v>
      </c>
      <c r="G384" s="1" t="s">
        <v>131</v>
      </c>
      <c r="H384" s="1" t="s">
        <v>291</v>
      </c>
      <c r="I384" s="1" t="s">
        <v>308</v>
      </c>
      <c r="J384" s="1" t="s">
        <v>355</v>
      </c>
      <c r="K384" s="1" t="s">
        <v>356</v>
      </c>
      <c r="L384" s="1" t="s">
        <v>295</v>
      </c>
      <c r="N384" s="1" t="s">
        <v>171</v>
      </c>
      <c r="P384" s="1" t="s">
        <v>311</v>
      </c>
      <c r="T384" s="2"/>
      <c r="V384" s="1" t="s">
        <v>1</v>
      </c>
      <c r="Y384" s="1">
        <v>5</v>
      </c>
      <c r="Z384" s="1">
        <v>3</v>
      </c>
      <c r="AA384" s="1">
        <v>5</v>
      </c>
      <c r="AB384" s="1">
        <v>5</v>
      </c>
      <c r="AC384" s="1">
        <v>1</v>
      </c>
      <c r="BE384" s="1">
        <f t="shared" si="16"/>
        <v>19</v>
      </c>
      <c r="BF384" s="6">
        <v>1695</v>
      </c>
      <c r="BG384" s="7">
        <f t="shared" si="17"/>
        <v>32205</v>
      </c>
      <c r="BH384" s="12">
        <v>812.80000000000007</v>
      </c>
      <c r="BI384" s="16" t="s">
        <v>848</v>
      </c>
    </row>
    <row r="385" spans="1:61" s="1" customFormat="1" ht="215.1" customHeight="1" x14ac:dyDescent="0.25">
      <c r="A385"/>
      <c r="B385" s="1" t="s">
        <v>287</v>
      </c>
      <c r="C385" s="1" t="s">
        <v>287</v>
      </c>
      <c r="D385" s="1" t="s">
        <v>1507</v>
      </c>
      <c r="E385" s="1" t="s">
        <v>1508</v>
      </c>
      <c r="F385" s="1" t="s">
        <v>290</v>
      </c>
      <c r="G385" s="1" t="s">
        <v>131</v>
      </c>
      <c r="H385" s="1" t="s">
        <v>291</v>
      </c>
      <c r="I385" s="1" t="s">
        <v>464</v>
      </c>
      <c r="J385" s="1" t="s">
        <v>1509</v>
      </c>
      <c r="K385" s="1" t="s">
        <v>1510</v>
      </c>
      <c r="L385" s="1" t="s">
        <v>295</v>
      </c>
      <c r="N385" s="1" t="s">
        <v>1511</v>
      </c>
      <c r="P385" s="1" t="s">
        <v>1512</v>
      </c>
      <c r="T385" s="2"/>
      <c r="V385" s="1" t="s">
        <v>1</v>
      </c>
      <c r="Z385" s="1">
        <v>2</v>
      </c>
      <c r="AA385" s="1">
        <v>3</v>
      </c>
      <c r="BE385" s="1">
        <f t="shared" si="16"/>
        <v>5</v>
      </c>
      <c r="BF385" s="6">
        <v>650</v>
      </c>
      <c r="BG385" s="7">
        <f t="shared" si="17"/>
        <v>3250</v>
      </c>
      <c r="BH385" s="12">
        <v>333.3</v>
      </c>
      <c r="BI385" s="16" t="s">
        <v>848</v>
      </c>
    </row>
    <row r="386" spans="1:61" s="1" customFormat="1" ht="215.1" customHeight="1" x14ac:dyDescent="0.25">
      <c r="A386"/>
      <c r="B386" s="1" t="s">
        <v>287</v>
      </c>
      <c r="C386" s="1" t="s">
        <v>287</v>
      </c>
      <c r="D386" s="1" t="s">
        <v>1513</v>
      </c>
      <c r="E386" s="1" t="s">
        <v>1514</v>
      </c>
      <c r="F386" s="1" t="s">
        <v>290</v>
      </c>
      <c r="G386" s="1" t="s">
        <v>131</v>
      </c>
      <c r="H386" s="1" t="s">
        <v>291</v>
      </c>
      <c r="I386" s="1" t="s">
        <v>292</v>
      </c>
      <c r="J386" s="1" t="s">
        <v>1515</v>
      </c>
      <c r="K386" s="1" t="s">
        <v>1516</v>
      </c>
      <c r="L386" s="1" t="s">
        <v>295</v>
      </c>
      <c r="N386" s="1" t="s">
        <v>450</v>
      </c>
      <c r="P386" s="1" t="s">
        <v>451</v>
      </c>
      <c r="S386" s="1" t="s">
        <v>923</v>
      </c>
      <c r="T386" s="2"/>
      <c r="V386" s="1" t="s">
        <v>1</v>
      </c>
      <c r="AB386" s="1">
        <v>1</v>
      </c>
      <c r="AC386" s="1">
        <v>1</v>
      </c>
      <c r="BE386" s="1">
        <f t="shared" si="16"/>
        <v>2</v>
      </c>
      <c r="BF386" s="6">
        <v>950</v>
      </c>
      <c r="BG386" s="7">
        <f t="shared" si="17"/>
        <v>1900</v>
      </c>
      <c r="BH386" s="12">
        <v>470.95000000000005</v>
      </c>
      <c r="BI386" s="16" t="s">
        <v>848</v>
      </c>
    </row>
    <row r="387" spans="1:61" s="1" customFormat="1" ht="215.1" customHeight="1" x14ac:dyDescent="0.25">
      <c r="A387"/>
      <c r="B387" s="1" t="s">
        <v>287</v>
      </c>
      <c r="C387" s="1" t="s">
        <v>287</v>
      </c>
      <c r="D387" s="1" t="s">
        <v>1517</v>
      </c>
      <c r="E387" s="1" t="s">
        <v>1518</v>
      </c>
      <c r="F387" s="1" t="s">
        <v>290</v>
      </c>
      <c r="G387" s="1" t="s">
        <v>131</v>
      </c>
      <c r="H387" s="1" t="s">
        <v>291</v>
      </c>
      <c r="I387" s="1" t="s">
        <v>292</v>
      </c>
      <c r="J387" s="1" t="s">
        <v>293</v>
      </c>
      <c r="K387" s="1" t="s">
        <v>294</v>
      </c>
      <c r="L387" s="1" t="s">
        <v>295</v>
      </c>
      <c r="N387" s="1" t="s">
        <v>686</v>
      </c>
      <c r="P387" s="1" t="s">
        <v>687</v>
      </c>
      <c r="T387" s="2"/>
      <c r="V387" s="1" t="s">
        <v>1</v>
      </c>
      <c r="X387" s="1">
        <v>3</v>
      </c>
      <c r="Y387" s="1">
        <v>8</v>
      </c>
      <c r="Z387" s="1">
        <v>5</v>
      </c>
      <c r="AA387" s="1">
        <v>1</v>
      </c>
      <c r="BE387" s="1">
        <f t="shared" si="16"/>
        <v>17</v>
      </c>
      <c r="BF387" s="6">
        <v>950</v>
      </c>
      <c r="BG387" s="7">
        <f t="shared" si="17"/>
        <v>16150</v>
      </c>
      <c r="BH387" s="12">
        <v>470.95000000000005</v>
      </c>
      <c r="BI387" s="16" t="s">
        <v>848</v>
      </c>
    </row>
    <row r="388" spans="1:61" s="1" customFormat="1" ht="215.1" customHeight="1" x14ac:dyDescent="0.25">
      <c r="A388"/>
      <c r="B388" s="1" t="s">
        <v>287</v>
      </c>
      <c r="C388" s="1" t="s">
        <v>287</v>
      </c>
      <c r="D388" s="1" t="s">
        <v>1519</v>
      </c>
      <c r="E388" s="1" t="s">
        <v>1520</v>
      </c>
      <c r="F388" s="1" t="s">
        <v>290</v>
      </c>
      <c r="G388" s="1" t="s">
        <v>131</v>
      </c>
      <c r="H388" s="1" t="s">
        <v>291</v>
      </c>
      <c r="I388" s="1" t="s">
        <v>292</v>
      </c>
      <c r="J388" s="1" t="s">
        <v>293</v>
      </c>
      <c r="K388" s="1" t="s">
        <v>294</v>
      </c>
      <c r="L388" s="1" t="s">
        <v>295</v>
      </c>
      <c r="N388" s="1" t="s">
        <v>1302</v>
      </c>
      <c r="P388" s="1" t="s">
        <v>1303</v>
      </c>
      <c r="T388" s="2"/>
      <c r="V388" s="1" t="s">
        <v>1</v>
      </c>
      <c r="Y388" s="1">
        <v>2</v>
      </c>
      <c r="Z388" s="1">
        <v>4</v>
      </c>
      <c r="AB388" s="1">
        <v>1</v>
      </c>
      <c r="AC388" s="1">
        <v>1</v>
      </c>
      <c r="AD388" s="1">
        <v>1</v>
      </c>
      <c r="BE388" s="1">
        <f t="shared" si="16"/>
        <v>9</v>
      </c>
      <c r="BF388" s="6">
        <v>950</v>
      </c>
      <c r="BG388" s="7">
        <f t="shared" si="17"/>
        <v>8550</v>
      </c>
      <c r="BH388" s="12">
        <v>470.95000000000005</v>
      </c>
      <c r="BI388" s="16" t="s">
        <v>848</v>
      </c>
    </row>
    <row r="389" spans="1:61" s="1" customFormat="1" ht="215.1" customHeight="1" x14ac:dyDescent="0.25">
      <c r="A389"/>
      <c r="B389" s="1" t="s">
        <v>287</v>
      </c>
      <c r="C389" s="1" t="s">
        <v>287</v>
      </c>
      <c r="D389" s="1" t="s">
        <v>288</v>
      </c>
      <c r="E389" s="1" t="s">
        <v>289</v>
      </c>
      <c r="F389" s="1" t="s">
        <v>290</v>
      </c>
      <c r="G389" s="1" t="s">
        <v>131</v>
      </c>
      <c r="H389" s="1" t="s">
        <v>291</v>
      </c>
      <c r="I389" s="1" t="s">
        <v>292</v>
      </c>
      <c r="J389" s="1" t="s">
        <v>293</v>
      </c>
      <c r="K389" s="1" t="s">
        <v>294</v>
      </c>
      <c r="L389" s="1" t="s">
        <v>295</v>
      </c>
      <c r="N389" s="1" t="s">
        <v>296</v>
      </c>
      <c r="P389" s="1" t="s">
        <v>297</v>
      </c>
      <c r="T389" s="2"/>
      <c r="V389" s="1" t="s">
        <v>1</v>
      </c>
      <c r="Y389" s="1">
        <v>26</v>
      </c>
      <c r="Z389" s="1">
        <v>25</v>
      </c>
      <c r="AA389" s="1">
        <v>10</v>
      </c>
      <c r="BE389" s="1">
        <f t="shared" si="16"/>
        <v>61</v>
      </c>
      <c r="BF389" s="6">
        <v>950</v>
      </c>
      <c r="BG389" s="7">
        <f t="shared" si="17"/>
        <v>57950</v>
      </c>
      <c r="BH389" s="12">
        <v>470.95000000000005</v>
      </c>
      <c r="BI389" s="16" t="s">
        <v>848</v>
      </c>
    </row>
    <row r="390" spans="1:61" s="1" customFormat="1" ht="215.1" customHeight="1" x14ac:dyDescent="0.25">
      <c r="A390"/>
      <c r="B390" s="1" t="s">
        <v>287</v>
      </c>
      <c r="C390" s="1" t="s">
        <v>287</v>
      </c>
      <c r="D390" s="1" t="s">
        <v>1521</v>
      </c>
      <c r="E390" s="1" t="s">
        <v>1522</v>
      </c>
      <c r="F390" s="1" t="s">
        <v>290</v>
      </c>
      <c r="G390" s="1" t="s">
        <v>131</v>
      </c>
      <c r="H390" s="1" t="s">
        <v>291</v>
      </c>
      <c r="I390" s="1" t="s">
        <v>292</v>
      </c>
      <c r="J390" s="1" t="s">
        <v>1523</v>
      </c>
      <c r="K390" s="1" t="s">
        <v>1524</v>
      </c>
      <c r="L390" s="1" t="s">
        <v>295</v>
      </c>
      <c r="N390" s="1" t="s">
        <v>359</v>
      </c>
      <c r="P390" s="1" t="s">
        <v>360</v>
      </c>
      <c r="T390" s="2" t="s">
        <v>1525</v>
      </c>
      <c r="V390" s="1" t="s">
        <v>1</v>
      </c>
      <c r="Z390" s="1">
        <v>3</v>
      </c>
      <c r="BE390" s="1">
        <f t="shared" si="16"/>
        <v>3</v>
      </c>
      <c r="BF390" s="6">
        <v>950</v>
      </c>
      <c r="BG390" s="7">
        <f t="shared" si="17"/>
        <v>2850</v>
      </c>
      <c r="BH390" s="12">
        <v>470.95000000000005</v>
      </c>
      <c r="BI390" s="16" t="s">
        <v>848</v>
      </c>
    </row>
    <row r="391" spans="1:61" s="1" customFormat="1" ht="215.1" customHeight="1" x14ac:dyDescent="0.25">
      <c r="A391"/>
      <c r="B391" s="1" t="s">
        <v>287</v>
      </c>
      <c r="C391" s="1" t="s">
        <v>287</v>
      </c>
      <c r="D391" s="1" t="s">
        <v>1526</v>
      </c>
      <c r="E391" s="1" t="s">
        <v>1527</v>
      </c>
      <c r="F391" s="1" t="s">
        <v>290</v>
      </c>
      <c r="G391" s="1" t="s">
        <v>131</v>
      </c>
      <c r="H391" s="1" t="s">
        <v>291</v>
      </c>
      <c r="I391" s="1" t="s">
        <v>292</v>
      </c>
      <c r="J391" s="1" t="s">
        <v>1528</v>
      </c>
      <c r="K391" s="1" t="s">
        <v>1529</v>
      </c>
      <c r="L391" s="1" t="s">
        <v>295</v>
      </c>
      <c r="N391" s="1" t="s">
        <v>171</v>
      </c>
      <c r="P391" s="1" t="s">
        <v>311</v>
      </c>
      <c r="T391" s="2"/>
      <c r="V391" s="1" t="s">
        <v>1</v>
      </c>
      <c r="Y391" s="1">
        <v>1</v>
      </c>
      <c r="AC391" s="1">
        <v>5</v>
      </c>
      <c r="BE391" s="1">
        <f t="shared" si="16"/>
        <v>6</v>
      </c>
      <c r="BF391" s="6">
        <v>850</v>
      </c>
      <c r="BG391" s="7">
        <f t="shared" si="17"/>
        <v>5100</v>
      </c>
      <c r="BH391" s="12">
        <v>425.05</v>
      </c>
      <c r="BI391" s="16" t="s">
        <v>848</v>
      </c>
    </row>
    <row r="392" spans="1:61" s="1" customFormat="1" ht="215.1" customHeight="1" x14ac:dyDescent="0.25">
      <c r="A392"/>
      <c r="B392" s="1" t="s">
        <v>287</v>
      </c>
      <c r="C392" s="1" t="s">
        <v>287</v>
      </c>
      <c r="D392" s="1" t="s">
        <v>1530</v>
      </c>
      <c r="E392" s="1" t="s">
        <v>1531</v>
      </c>
      <c r="F392" s="1" t="s">
        <v>290</v>
      </c>
      <c r="G392" s="1" t="s">
        <v>131</v>
      </c>
      <c r="H392" s="1" t="s">
        <v>291</v>
      </c>
      <c r="I392" s="1" t="s">
        <v>292</v>
      </c>
      <c r="J392" s="1" t="s">
        <v>1532</v>
      </c>
      <c r="K392" s="1" t="s">
        <v>1533</v>
      </c>
      <c r="L392" s="1" t="s">
        <v>295</v>
      </c>
      <c r="N392" s="1" t="s">
        <v>359</v>
      </c>
      <c r="P392" s="1" t="s">
        <v>360</v>
      </c>
      <c r="T392" s="2" t="s">
        <v>1534</v>
      </c>
      <c r="V392" s="1" t="s">
        <v>1</v>
      </c>
      <c r="X392" s="1">
        <v>2</v>
      </c>
      <c r="Y392" s="1">
        <v>7</v>
      </c>
      <c r="Z392" s="1">
        <v>8</v>
      </c>
      <c r="AA392" s="1">
        <v>8</v>
      </c>
      <c r="AB392" s="1">
        <v>13</v>
      </c>
      <c r="AC392" s="1">
        <v>13</v>
      </c>
      <c r="AD392" s="1">
        <v>5</v>
      </c>
      <c r="BE392" s="1">
        <f t="shared" si="16"/>
        <v>56</v>
      </c>
      <c r="BF392" s="6">
        <v>1075</v>
      </c>
      <c r="BG392" s="7">
        <f t="shared" si="17"/>
        <v>60200</v>
      </c>
      <c r="BH392" s="12">
        <v>528.29999999999995</v>
      </c>
      <c r="BI392" s="16" t="s">
        <v>848</v>
      </c>
    </row>
    <row r="393" spans="1:61" s="1" customFormat="1" ht="215.1" customHeight="1" x14ac:dyDescent="0.25">
      <c r="A393"/>
      <c r="B393" s="1" t="s">
        <v>287</v>
      </c>
      <c r="C393" s="1" t="s">
        <v>287</v>
      </c>
      <c r="D393" s="1" t="s">
        <v>1535</v>
      </c>
      <c r="E393" s="1" t="s">
        <v>1536</v>
      </c>
      <c r="F393" s="1" t="s">
        <v>290</v>
      </c>
      <c r="G393" s="1" t="s">
        <v>131</v>
      </c>
      <c r="H393" s="1" t="s">
        <v>291</v>
      </c>
      <c r="I393" s="1" t="s">
        <v>292</v>
      </c>
      <c r="J393" s="1" t="s">
        <v>302</v>
      </c>
      <c r="K393" s="1" t="s">
        <v>303</v>
      </c>
      <c r="L393" s="1" t="s">
        <v>295</v>
      </c>
      <c r="N393" s="1" t="s">
        <v>686</v>
      </c>
      <c r="P393" s="1" t="s">
        <v>687</v>
      </c>
      <c r="T393" s="2"/>
      <c r="V393" s="1" t="s">
        <v>1</v>
      </c>
      <c r="Y393" s="1">
        <v>1</v>
      </c>
      <c r="Z393" s="1">
        <v>3</v>
      </c>
      <c r="BE393" s="1">
        <f t="shared" si="16"/>
        <v>4</v>
      </c>
      <c r="BF393" s="6">
        <v>1075</v>
      </c>
      <c r="BG393" s="7">
        <f t="shared" si="17"/>
        <v>4300</v>
      </c>
      <c r="BH393" s="12">
        <v>528.29999999999995</v>
      </c>
      <c r="BI393" s="16" t="s">
        <v>848</v>
      </c>
    </row>
    <row r="394" spans="1:61" s="1" customFormat="1" ht="215.1" customHeight="1" x14ac:dyDescent="0.25">
      <c r="A394"/>
      <c r="B394" s="1" t="s">
        <v>287</v>
      </c>
      <c r="C394" s="1" t="s">
        <v>287</v>
      </c>
      <c r="D394" s="1" t="s">
        <v>300</v>
      </c>
      <c r="E394" s="1" t="s">
        <v>301</v>
      </c>
      <c r="F394" s="1" t="s">
        <v>290</v>
      </c>
      <c r="G394" s="1" t="s">
        <v>131</v>
      </c>
      <c r="H394" s="1" t="s">
        <v>291</v>
      </c>
      <c r="I394" s="1" t="s">
        <v>292</v>
      </c>
      <c r="J394" s="1" t="s">
        <v>302</v>
      </c>
      <c r="K394" s="1" t="s">
        <v>303</v>
      </c>
      <c r="L394" s="1" t="s">
        <v>295</v>
      </c>
      <c r="N394" s="1" t="s">
        <v>304</v>
      </c>
      <c r="P394" s="1" t="s">
        <v>305</v>
      </c>
      <c r="T394" s="2"/>
      <c r="V394" s="1" t="s">
        <v>1</v>
      </c>
      <c r="Y394" s="1">
        <v>14</v>
      </c>
      <c r="Z394" s="1">
        <v>31</v>
      </c>
      <c r="AA394" s="1">
        <v>31</v>
      </c>
      <c r="AB394" s="1">
        <v>12</v>
      </c>
      <c r="AC394" s="1">
        <v>13</v>
      </c>
      <c r="BE394" s="1">
        <f t="shared" si="16"/>
        <v>101</v>
      </c>
      <c r="BF394" s="6">
        <v>1075</v>
      </c>
      <c r="BG394" s="7">
        <f t="shared" si="17"/>
        <v>108575</v>
      </c>
      <c r="BH394" s="12">
        <v>528.29999999999995</v>
      </c>
      <c r="BI394" s="16" t="s">
        <v>848</v>
      </c>
    </row>
    <row r="395" spans="1:61" s="1" customFormat="1" ht="215.1" customHeight="1" x14ac:dyDescent="0.25">
      <c r="A395"/>
      <c r="B395" s="1" t="s">
        <v>287</v>
      </c>
      <c r="C395" s="1" t="s">
        <v>287</v>
      </c>
      <c r="D395" s="1" t="s">
        <v>1537</v>
      </c>
      <c r="E395" s="1" t="s">
        <v>1538</v>
      </c>
      <c r="F395" s="1" t="s">
        <v>290</v>
      </c>
      <c r="G395" s="1" t="s">
        <v>131</v>
      </c>
      <c r="H395" s="1" t="s">
        <v>291</v>
      </c>
      <c r="I395" s="1" t="s">
        <v>292</v>
      </c>
      <c r="J395" s="1" t="s">
        <v>1539</v>
      </c>
      <c r="K395" s="1" t="s">
        <v>1540</v>
      </c>
      <c r="L395" s="1" t="s">
        <v>295</v>
      </c>
      <c r="N395" s="1" t="s">
        <v>1099</v>
      </c>
      <c r="P395" s="1" t="s">
        <v>1100</v>
      </c>
      <c r="T395" s="2"/>
      <c r="V395" s="1" t="s">
        <v>1</v>
      </c>
      <c r="AA395" s="1">
        <v>2</v>
      </c>
      <c r="BE395" s="1">
        <f t="shared" si="16"/>
        <v>2</v>
      </c>
      <c r="BF395" s="6">
        <v>950</v>
      </c>
      <c r="BG395" s="7">
        <f t="shared" si="17"/>
        <v>1900</v>
      </c>
      <c r="BH395" s="12">
        <v>470.95000000000005</v>
      </c>
      <c r="BI395" s="16" t="s">
        <v>848</v>
      </c>
    </row>
    <row r="396" spans="1:61" s="1" customFormat="1" ht="215.1" customHeight="1" x14ac:dyDescent="0.25">
      <c r="A396"/>
      <c r="B396" s="1" t="s">
        <v>287</v>
      </c>
      <c r="C396" s="1" t="s">
        <v>287</v>
      </c>
      <c r="D396" s="1" t="s">
        <v>1541</v>
      </c>
      <c r="E396" s="1" t="s">
        <v>1542</v>
      </c>
      <c r="F396" s="1" t="s">
        <v>290</v>
      </c>
      <c r="G396" s="1" t="s">
        <v>131</v>
      </c>
      <c r="H396" s="1" t="s">
        <v>291</v>
      </c>
      <c r="I396" s="1" t="s">
        <v>464</v>
      </c>
      <c r="J396" s="1" t="s">
        <v>1543</v>
      </c>
      <c r="K396" s="1" t="s">
        <v>1544</v>
      </c>
      <c r="L396" s="1" t="s">
        <v>295</v>
      </c>
      <c r="N396" s="1" t="s">
        <v>960</v>
      </c>
      <c r="P396" s="1" t="s">
        <v>961</v>
      </c>
      <c r="T396" s="2" t="s">
        <v>1545</v>
      </c>
      <c r="V396" s="1" t="s">
        <v>1</v>
      </c>
      <c r="X396" s="1">
        <v>1</v>
      </c>
      <c r="Y396" s="1">
        <v>4</v>
      </c>
      <c r="Z396" s="1">
        <v>5</v>
      </c>
      <c r="AA396" s="1">
        <v>6</v>
      </c>
      <c r="AB396" s="1">
        <v>4</v>
      </c>
      <c r="AC396" s="1">
        <v>3</v>
      </c>
      <c r="BE396" s="1">
        <f t="shared" si="16"/>
        <v>23</v>
      </c>
      <c r="BF396" s="6">
        <v>650</v>
      </c>
      <c r="BG396" s="7">
        <f t="shared" si="17"/>
        <v>14950</v>
      </c>
      <c r="BH396" s="12">
        <v>333.3</v>
      </c>
      <c r="BI396" s="16" t="s">
        <v>848</v>
      </c>
    </row>
    <row r="397" spans="1:61" s="1" customFormat="1" ht="215.1" customHeight="1" x14ac:dyDescent="0.25">
      <c r="A397"/>
      <c r="B397" s="1" t="s">
        <v>287</v>
      </c>
      <c r="C397" s="1" t="s">
        <v>287</v>
      </c>
      <c r="D397" s="1" t="s">
        <v>1546</v>
      </c>
      <c r="E397" s="1" t="s">
        <v>1547</v>
      </c>
      <c r="F397" s="1" t="s">
        <v>290</v>
      </c>
      <c r="G397" s="1" t="s">
        <v>131</v>
      </c>
      <c r="H397" s="1" t="s">
        <v>291</v>
      </c>
      <c r="I397" s="1" t="s">
        <v>464</v>
      </c>
      <c r="J397" s="1" t="s">
        <v>1543</v>
      </c>
      <c r="K397" s="1" t="s">
        <v>1544</v>
      </c>
      <c r="L397" s="1" t="s">
        <v>295</v>
      </c>
      <c r="N397" s="1" t="s">
        <v>914</v>
      </c>
      <c r="P397" s="1" t="s">
        <v>404</v>
      </c>
      <c r="T397" s="2" t="s">
        <v>1545</v>
      </c>
      <c r="V397" s="1" t="s">
        <v>1</v>
      </c>
      <c r="AA397" s="1">
        <v>2</v>
      </c>
      <c r="AB397" s="1">
        <v>5</v>
      </c>
      <c r="AC397" s="1">
        <v>1</v>
      </c>
      <c r="BE397" s="1">
        <f t="shared" si="16"/>
        <v>8</v>
      </c>
      <c r="BF397" s="6">
        <v>650</v>
      </c>
      <c r="BG397" s="7">
        <f t="shared" si="17"/>
        <v>5200</v>
      </c>
      <c r="BH397" s="12">
        <v>333.3</v>
      </c>
      <c r="BI397" s="16" t="s">
        <v>848</v>
      </c>
    </row>
    <row r="398" spans="1:61" s="1" customFormat="1" ht="215.1" customHeight="1" x14ac:dyDescent="0.25">
      <c r="A398"/>
      <c r="B398" s="1" t="s">
        <v>287</v>
      </c>
      <c r="C398" s="1" t="s">
        <v>287</v>
      </c>
      <c r="D398" s="1" t="s">
        <v>1548</v>
      </c>
      <c r="E398" s="1" t="s">
        <v>1549</v>
      </c>
      <c r="F398" s="1" t="s">
        <v>290</v>
      </c>
      <c r="G398" s="1" t="s">
        <v>131</v>
      </c>
      <c r="H398" s="1" t="s">
        <v>291</v>
      </c>
      <c r="I398" s="1" t="s">
        <v>464</v>
      </c>
      <c r="J398" s="1" t="s">
        <v>1550</v>
      </c>
      <c r="K398" s="1" t="s">
        <v>1551</v>
      </c>
      <c r="L398" s="1" t="s">
        <v>295</v>
      </c>
      <c r="N398" s="1" t="s">
        <v>960</v>
      </c>
      <c r="P398" s="1" t="s">
        <v>961</v>
      </c>
      <c r="T398" s="2"/>
      <c r="V398" s="1" t="s">
        <v>1</v>
      </c>
      <c r="Z398" s="1">
        <v>5</v>
      </c>
      <c r="AA398" s="1">
        <v>9</v>
      </c>
      <c r="AB398" s="1">
        <v>6</v>
      </c>
      <c r="AC398" s="1">
        <v>3</v>
      </c>
      <c r="BE398" s="1">
        <f t="shared" si="16"/>
        <v>23</v>
      </c>
      <c r="BF398" s="6">
        <v>650</v>
      </c>
      <c r="BG398" s="7">
        <f t="shared" si="17"/>
        <v>14950</v>
      </c>
      <c r="BH398" s="12">
        <v>333.3</v>
      </c>
      <c r="BI398" s="16" t="s">
        <v>848</v>
      </c>
    </row>
    <row r="399" spans="1:61" s="1" customFormat="1" ht="215.1" customHeight="1" x14ac:dyDescent="0.25">
      <c r="A399"/>
      <c r="B399" s="1" t="s">
        <v>287</v>
      </c>
      <c r="C399" s="1" t="s">
        <v>287</v>
      </c>
      <c r="D399" s="1" t="s">
        <v>1552</v>
      </c>
      <c r="E399" s="1" t="s">
        <v>1553</v>
      </c>
      <c r="F399" s="1" t="s">
        <v>290</v>
      </c>
      <c r="G399" s="1" t="s">
        <v>131</v>
      </c>
      <c r="H399" s="1" t="s">
        <v>291</v>
      </c>
      <c r="I399" s="1" t="s">
        <v>292</v>
      </c>
      <c r="J399" s="1" t="s">
        <v>1554</v>
      </c>
      <c r="K399" s="1" t="s">
        <v>1555</v>
      </c>
      <c r="L399" s="1" t="s">
        <v>295</v>
      </c>
      <c r="N399" s="1" t="s">
        <v>359</v>
      </c>
      <c r="P399" s="1" t="s">
        <v>360</v>
      </c>
      <c r="T399" s="2" t="s">
        <v>1556</v>
      </c>
      <c r="V399" s="1" t="s">
        <v>1</v>
      </c>
      <c r="X399" s="1">
        <v>1</v>
      </c>
      <c r="Y399" s="1">
        <v>12</v>
      </c>
      <c r="Z399" s="1">
        <v>14</v>
      </c>
      <c r="AA399" s="1">
        <v>14</v>
      </c>
      <c r="AB399" s="1">
        <v>8</v>
      </c>
      <c r="AC399" s="1">
        <v>13</v>
      </c>
      <c r="AD399" s="1">
        <v>5</v>
      </c>
      <c r="BE399" s="1">
        <f t="shared" si="16"/>
        <v>67</v>
      </c>
      <c r="BF399" s="6">
        <v>975</v>
      </c>
      <c r="BG399" s="7">
        <f t="shared" si="17"/>
        <v>65325</v>
      </c>
      <c r="BH399" s="12">
        <v>482.40000000000003</v>
      </c>
      <c r="BI399" s="16" t="s">
        <v>848</v>
      </c>
    </row>
    <row r="400" spans="1:61" s="1" customFormat="1" ht="215.1" customHeight="1" x14ac:dyDescent="0.25">
      <c r="A400"/>
      <c r="B400" s="1" t="s">
        <v>287</v>
      </c>
      <c r="C400" s="1" t="s">
        <v>287</v>
      </c>
      <c r="D400" s="1" t="s">
        <v>1557</v>
      </c>
      <c r="E400" s="1" t="s">
        <v>1558</v>
      </c>
      <c r="F400" s="1" t="s">
        <v>290</v>
      </c>
      <c r="G400" s="1" t="s">
        <v>131</v>
      </c>
      <c r="H400" s="1" t="s">
        <v>291</v>
      </c>
      <c r="I400" s="1" t="s">
        <v>292</v>
      </c>
      <c r="J400" s="1" t="s">
        <v>1554</v>
      </c>
      <c r="K400" s="1" t="s">
        <v>1555</v>
      </c>
      <c r="L400" s="1" t="s">
        <v>295</v>
      </c>
      <c r="N400" s="1" t="s">
        <v>914</v>
      </c>
      <c r="P400" s="1" t="s">
        <v>404</v>
      </c>
      <c r="S400" s="1" t="s">
        <v>923</v>
      </c>
      <c r="T400" s="2" t="s">
        <v>1556</v>
      </c>
      <c r="V400" s="1" t="s">
        <v>1</v>
      </c>
      <c r="X400" s="1">
        <v>1</v>
      </c>
      <c r="Y400" s="1">
        <v>3</v>
      </c>
      <c r="Z400" s="1">
        <v>3</v>
      </c>
      <c r="BE400" s="1">
        <f t="shared" si="16"/>
        <v>7</v>
      </c>
      <c r="BF400" s="6">
        <v>975</v>
      </c>
      <c r="BG400" s="7">
        <f t="shared" si="17"/>
        <v>6825</v>
      </c>
      <c r="BH400" s="12">
        <v>482.40000000000003</v>
      </c>
      <c r="BI400" s="16" t="s">
        <v>848</v>
      </c>
    </row>
    <row r="401" spans="1:61" s="1" customFormat="1" ht="215.1" customHeight="1" x14ac:dyDescent="0.25">
      <c r="A401"/>
      <c r="B401" s="1" t="s">
        <v>287</v>
      </c>
      <c r="C401" s="1" t="s">
        <v>287</v>
      </c>
      <c r="D401" s="1" t="s">
        <v>1559</v>
      </c>
      <c r="E401" s="1" t="s">
        <v>1560</v>
      </c>
      <c r="F401" s="1" t="s">
        <v>290</v>
      </c>
      <c r="G401" s="1" t="s">
        <v>131</v>
      </c>
      <c r="H401" s="1" t="s">
        <v>291</v>
      </c>
      <c r="I401" s="1" t="s">
        <v>292</v>
      </c>
      <c r="J401" s="1" t="s">
        <v>1554</v>
      </c>
      <c r="K401" s="1" t="s">
        <v>1555</v>
      </c>
      <c r="L401" s="1" t="s">
        <v>295</v>
      </c>
      <c r="N401" s="1" t="s">
        <v>1561</v>
      </c>
      <c r="P401" s="1" t="s">
        <v>1562</v>
      </c>
      <c r="T401" s="2" t="s">
        <v>1556</v>
      </c>
      <c r="V401" s="1" t="s">
        <v>1</v>
      </c>
      <c r="AA401" s="1">
        <v>1</v>
      </c>
      <c r="AB401" s="1">
        <v>1</v>
      </c>
      <c r="BE401" s="1">
        <f t="shared" si="16"/>
        <v>2</v>
      </c>
      <c r="BF401" s="6">
        <v>975</v>
      </c>
      <c r="BG401" s="7">
        <f t="shared" si="17"/>
        <v>1950</v>
      </c>
      <c r="BH401" s="12">
        <v>482.40000000000003</v>
      </c>
      <c r="BI401" s="16" t="s">
        <v>848</v>
      </c>
    </row>
    <row r="402" spans="1:61" s="1" customFormat="1" ht="215.1" customHeight="1" x14ac:dyDescent="0.25">
      <c r="A402"/>
      <c r="B402" s="1" t="s">
        <v>287</v>
      </c>
      <c r="C402" s="1" t="s">
        <v>287</v>
      </c>
      <c r="D402" s="1" t="s">
        <v>1563</v>
      </c>
      <c r="E402" s="1" t="s">
        <v>1564</v>
      </c>
      <c r="F402" s="1" t="s">
        <v>290</v>
      </c>
      <c r="G402" s="1" t="s">
        <v>131</v>
      </c>
      <c r="H402" s="1" t="s">
        <v>291</v>
      </c>
      <c r="I402" s="1" t="s">
        <v>292</v>
      </c>
      <c r="J402" s="1" t="s">
        <v>1565</v>
      </c>
      <c r="K402" s="1" t="s">
        <v>1566</v>
      </c>
      <c r="L402" s="1" t="s">
        <v>295</v>
      </c>
      <c r="N402" s="1" t="s">
        <v>318</v>
      </c>
      <c r="P402" s="1" t="s">
        <v>319</v>
      </c>
      <c r="T402" s="2"/>
      <c r="V402" s="1" t="s">
        <v>1</v>
      </c>
      <c r="X402" s="1">
        <v>1</v>
      </c>
      <c r="Y402" s="1">
        <v>5</v>
      </c>
      <c r="Z402" s="1">
        <v>5</v>
      </c>
      <c r="AA402" s="1">
        <v>6</v>
      </c>
      <c r="AB402" s="1">
        <v>4</v>
      </c>
      <c r="AC402" s="1">
        <v>4</v>
      </c>
      <c r="AD402" s="1">
        <v>1</v>
      </c>
      <c r="BE402" s="1">
        <f t="shared" si="16"/>
        <v>26</v>
      </c>
      <c r="BF402" s="6">
        <v>975</v>
      </c>
      <c r="BG402" s="7">
        <f t="shared" si="17"/>
        <v>25350</v>
      </c>
      <c r="BH402" s="12">
        <v>482.40000000000003</v>
      </c>
      <c r="BI402" s="16" t="s">
        <v>848</v>
      </c>
    </row>
    <row r="403" spans="1:61" s="1" customFormat="1" ht="215.1" customHeight="1" x14ac:dyDescent="0.25">
      <c r="A403"/>
      <c r="B403" s="1" t="s">
        <v>287</v>
      </c>
      <c r="C403" s="1" t="s">
        <v>287</v>
      </c>
      <c r="D403" s="1" t="s">
        <v>1567</v>
      </c>
      <c r="E403" s="1" t="s">
        <v>1568</v>
      </c>
      <c r="F403" s="1" t="s">
        <v>290</v>
      </c>
      <c r="G403" s="1" t="s">
        <v>131</v>
      </c>
      <c r="H403" s="1" t="s">
        <v>291</v>
      </c>
      <c r="I403" s="1" t="s">
        <v>464</v>
      </c>
      <c r="J403" s="1" t="s">
        <v>1569</v>
      </c>
      <c r="K403" s="1" t="s">
        <v>1570</v>
      </c>
      <c r="L403" s="1" t="s">
        <v>295</v>
      </c>
      <c r="N403" s="1" t="s">
        <v>171</v>
      </c>
      <c r="P403" s="1" t="s">
        <v>311</v>
      </c>
      <c r="T403" s="2"/>
      <c r="V403" s="1" t="s">
        <v>1</v>
      </c>
      <c r="X403" s="1">
        <v>1</v>
      </c>
      <c r="Z403" s="1">
        <v>1</v>
      </c>
      <c r="AD403" s="1">
        <v>3</v>
      </c>
      <c r="AE403" s="1">
        <v>6</v>
      </c>
      <c r="BE403" s="1">
        <f t="shared" si="16"/>
        <v>11</v>
      </c>
      <c r="BF403" s="6">
        <v>575</v>
      </c>
      <c r="BG403" s="7">
        <f t="shared" si="17"/>
        <v>6325</v>
      </c>
      <c r="BH403" s="12">
        <v>298.85000000000002</v>
      </c>
      <c r="BI403" s="16" t="s">
        <v>848</v>
      </c>
    </row>
    <row r="404" spans="1:61" s="1" customFormat="1" ht="215.1" customHeight="1" x14ac:dyDescent="0.25">
      <c r="A404"/>
      <c r="B404" s="1" t="s">
        <v>287</v>
      </c>
      <c r="C404" s="1" t="s">
        <v>287</v>
      </c>
      <c r="D404" s="1" t="s">
        <v>1571</v>
      </c>
      <c r="E404" s="1" t="s">
        <v>1572</v>
      </c>
      <c r="F404" s="1" t="s">
        <v>290</v>
      </c>
      <c r="G404" s="1" t="s">
        <v>131</v>
      </c>
      <c r="H404" s="1" t="s">
        <v>291</v>
      </c>
      <c r="I404" s="1" t="s">
        <v>464</v>
      </c>
      <c r="J404" s="1" t="s">
        <v>1569</v>
      </c>
      <c r="K404" s="1" t="s">
        <v>1570</v>
      </c>
      <c r="L404" s="1" t="s">
        <v>295</v>
      </c>
      <c r="N404" s="1" t="s">
        <v>686</v>
      </c>
      <c r="P404" s="1" t="s">
        <v>687</v>
      </c>
      <c r="T404" s="2"/>
      <c r="V404" s="1" t="s">
        <v>1</v>
      </c>
      <c r="X404" s="1">
        <v>3</v>
      </c>
      <c r="AD404" s="1">
        <v>5</v>
      </c>
      <c r="BE404" s="1">
        <f t="shared" si="16"/>
        <v>8</v>
      </c>
      <c r="BF404" s="6">
        <v>575</v>
      </c>
      <c r="BG404" s="7">
        <f t="shared" si="17"/>
        <v>4600</v>
      </c>
      <c r="BH404" s="12">
        <v>298.85000000000002</v>
      </c>
      <c r="BI404" s="16" t="s">
        <v>848</v>
      </c>
    </row>
    <row r="405" spans="1:61" s="1" customFormat="1" ht="215.1" customHeight="1" x14ac:dyDescent="0.25">
      <c r="A405"/>
      <c r="B405" s="1" t="s">
        <v>287</v>
      </c>
      <c r="C405" s="1" t="s">
        <v>287</v>
      </c>
      <c r="D405" s="1" t="s">
        <v>1573</v>
      </c>
      <c r="E405" s="1" t="s">
        <v>1574</v>
      </c>
      <c r="F405" s="1" t="s">
        <v>290</v>
      </c>
      <c r="G405" s="1" t="s">
        <v>131</v>
      </c>
      <c r="H405" s="1" t="s">
        <v>291</v>
      </c>
      <c r="I405" s="1" t="s">
        <v>292</v>
      </c>
      <c r="J405" s="1" t="s">
        <v>1575</v>
      </c>
      <c r="K405" s="1" t="s">
        <v>1120</v>
      </c>
      <c r="L405" s="1" t="s">
        <v>295</v>
      </c>
      <c r="N405" s="1" t="s">
        <v>143</v>
      </c>
      <c r="P405" s="1" t="s">
        <v>352</v>
      </c>
      <c r="T405" s="2"/>
      <c r="V405" s="1" t="s">
        <v>1</v>
      </c>
      <c r="Z405" s="1">
        <v>2</v>
      </c>
      <c r="BE405" s="1">
        <f t="shared" si="16"/>
        <v>2</v>
      </c>
      <c r="BF405" s="6">
        <v>875</v>
      </c>
      <c r="BG405" s="7">
        <f t="shared" si="17"/>
        <v>1750</v>
      </c>
      <c r="BH405" s="12">
        <v>436.5</v>
      </c>
      <c r="BI405" s="16" t="s">
        <v>848</v>
      </c>
    </row>
    <row r="406" spans="1:61" s="1" customFormat="1" ht="215.1" customHeight="1" x14ac:dyDescent="0.25">
      <c r="A406"/>
      <c r="B406" s="1" t="s">
        <v>287</v>
      </c>
      <c r="C406" s="1" t="s">
        <v>287</v>
      </c>
      <c r="D406" s="1" t="s">
        <v>1576</v>
      </c>
      <c r="E406" s="1" t="s">
        <v>1577</v>
      </c>
      <c r="F406" s="1" t="s">
        <v>290</v>
      </c>
      <c r="G406" s="1" t="s">
        <v>131</v>
      </c>
      <c r="H406" s="1" t="s">
        <v>291</v>
      </c>
      <c r="I406" s="1" t="s">
        <v>292</v>
      </c>
      <c r="J406" s="1" t="s">
        <v>1575</v>
      </c>
      <c r="K406" s="1" t="s">
        <v>1120</v>
      </c>
      <c r="L406" s="1" t="s">
        <v>295</v>
      </c>
      <c r="N406" s="1" t="s">
        <v>171</v>
      </c>
      <c r="P406" s="1" t="s">
        <v>311</v>
      </c>
      <c r="T406" s="2"/>
      <c r="V406" s="1" t="s">
        <v>1</v>
      </c>
      <c r="X406" s="1">
        <v>4</v>
      </c>
      <c r="AA406" s="1">
        <v>1</v>
      </c>
      <c r="AB406" s="1">
        <v>1</v>
      </c>
      <c r="BE406" s="1">
        <f t="shared" si="16"/>
        <v>6</v>
      </c>
      <c r="BF406" s="6">
        <v>875</v>
      </c>
      <c r="BG406" s="7">
        <f t="shared" si="17"/>
        <v>5250</v>
      </c>
      <c r="BH406" s="12">
        <v>436.5</v>
      </c>
      <c r="BI406" s="16" t="s">
        <v>848</v>
      </c>
    </row>
    <row r="407" spans="1:61" s="1" customFormat="1" ht="215.1" customHeight="1" x14ac:dyDescent="0.25">
      <c r="A407"/>
      <c r="B407" s="1" t="s">
        <v>287</v>
      </c>
      <c r="C407" s="1" t="s">
        <v>287</v>
      </c>
      <c r="D407" s="1" t="s">
        <v>1578</v>
      </c>
      <c r="E407" s="1" t="s">
        <v>1579</v>
      </c>
      <c r="F407" s="1" t="s">
        <v>290</v>
      </c>
      <c r="G407" s="1" t="s">
        <v>131</v>
      </c>
      <c r="H407" s="1" t="s">
        <v>291</v>
      </c>
      <c r="I407" s="1" t="s">
        <v>292</v>
      </c>
      <c r="J407" s="1" t="s">
        <v>1575</v>
      </c>
      <c r="K407" s="1" t="s">
        <v>1120</v>
      </c>
      <c r="L407" s="1" t="s">
        <v>295</v>
      </c>
      <c r="N407" s="1" t="s">
        <v>686</v>
      </c>
      <c r="P407" s="1" t="s">
        <v>687</v>
      </c>
      <c r="T407" s="2"/>
      <c r="V407" s="1" t="s">
        <v>1</v>
      </c>
      <c r="Y407" s="1">
        <v>4</v>
      </c>
      <c r="Z407" s="1">
        <v>2</v>
      </c>
      <c r="AA407" s="1">
        <v>1</v>
      </c>
      <c r="AB407" s="1">
        <v>1</v>
      </c>
      <c r="AC407" s="1">
        <v>1</v>
      </c>
      <c r="BE407" s="1">
        <f t="shared" si="16"/>
        <v>9</v>
      </c>
      <c r="BF407" s="6">
        <v>875</v>
      </c>
      <c r="BG407" s="7">
        <f t="shared" si="17"/>
        <v>7875</v>
      </c>
      <c r="BH407" s="12">
        <v>436.5</v>
      </c>
      <c r="BI407" s="16" t="s">
        <v>848</v>
      </c>
    </row>
    <row r="408" spans="1:61" s="1" customFormat="1" ht="215.1" customHeight="1" x14ac:dyDescent="0.25">
      <c r="A408"/>
      <c r="B408" s="1" t="s">
        <v>287</v>
      </c>
      <c r="C408" s="1" t="s">
        <v>287</v>
      </c>
      <c r="D408" s="1" t="s">
        <v>1580</v>
      </c>
      <c r="E408" s="1" t="s">
        <v>1581</v>
      </c>
      <c r="F408" s="1" t="s">
        <v>290</v>
      </c>
      <c r="G408" s="1" t="s">
        <v>131</v>
      </c>
      <c r="H408" s="1" t="s">
        <v>291</v>
      </c>
      <c r="I408" s="1" t="s">
        <v>292</v>
      </c>
      <c r="J408" s="1" t="s">
        <v>1582</v>
      </c>
      <c r="K408" s="1" t="s">
        <v>1126</v>
      </c>
      <c r="L408" s="1" t="s">
        <v>295</v>
      </c>
      <c r="N408" s="1" t="s">
        <v>171</v>
      </c>
      <c r="P408" s="1" t="s">
        <v>311</v>
      </c>
      <c r="T408" s="2"/>
      <c r="V408" s="1" t="s">
        <v>1</v>
      </c>
      <c r="X408" s="1">
        <v>1</v>
      </c>
      <c r="AA408" s="1">
        <v>1</v>
      </c>
      <c r="BE408" s="1">
        <f t="shared" si="16"/>
        <v>2</v>
      </c>
      <c r="BF408" s="6">
        <v>825</v>
      </c>
      <c r="BG408" s="7">
        <f t="shared" si="17"/>
        <v>1650</v>
      </c>
      <c r="BH408" s="12">
        <v>413.6</v>
      </c>
      <c r="BI408" s="16" t="s">
        <v>848</v>
      </c>
    </row>
    <row r="409" spans="1:61" s="1" customFormat="1" ht="215.1" customHeight="1" x14ac:dyDescent="0.25">
      <c r="A409"/>
      <c r="B409" s="1" t="s">
        <v>287</v>
      </c>
      <c r="C409" s="1" t="s">
        <v>287</v>
      </c>
      <c r="D409" s="1" t="s">
        <v>1583</v>
      </c>
      <c r="E409" s="1" t="s">
        <v>1584</v>
      </c>
      <c r="F409" s="1" t="s">
        <v>290</v>
      </c>
      <c r="G409" s="1" t="s">
        <v>131</v>
      </c>
      <c r="H409" s="1" t="s">
        <v>291</v>
      </c>
      <c r="I409" s="1" t="s">
        <v>464</v>
      </c>
      <c r="J409" s="1" t="s">
        <v>1585</v>
      </c>
      <c r="K409" s="1" t="s">
        <v>1586</v>
      </c>
      <c r="L409" s="1" t="s">
        <v>295</v>
      </c>
      <c r="N409" s="1" t="s">
        <v>1561</v>
      </c>
      <c r="P409" s="1" t="s">
        <v>1562</v>
      </c>
      <c r="T409" s="2"/>
      <c r="V409" s="1" t="s">
        <v>1</v>
      </c>
      <c r="Y409" s="1">
        <v>1</v>
      </c>
      <c r="AB409" s="1">
        <v>1</v>
      </c>
      <c r="BE409" s="1">
        <f t="shared" si="16"/>
        <v>2</v>
      </c>
      <c r="BF409" s="6">
        <v>675</v>
      </c>
      <c r="BG409" s="7">
        <f t="shared" si="17"/>
        <v>1350</v>
      </c>
      <c r="BH409" s="12">
        <v>344.75</v>
      </c>
      <c r="BI409" s="16" t="s">
        <v>848</v>
      </c>
    </row>
    <row r="410" spans="1:61" s="1" customFormat="1" ht="215.1" customHeight="1" x14ac:dyDescent="0.25">
      <c r="A410"/>
      <c r="B410" s="1" t="s">
        <v>287</v>
      </c>
      <c r="C410" s="1" t="s">
        <v>287</v>
      </c>
      <c r="D410" s="1" t="s">
        <v>1587</v>
      </c>
      <c r="E410" s="1" t="s">
        <v>1588</v>
      </c>
      <c r="F410" s="1" t="s">
        <v>290</v>
      </c>
      <c r="G410" s="1" t="s">
        <v>131</v>
      </c>
      <c r="H410" s="1" t="s">
        <v>291</v>
      </c>
      <c r="I410" s="1" t="s">
        <v>464</v>
      </c>
      <c r="J410" s="1" t="s">
        <v>1589</v>
      </c>
      <c r="K410" s="1" t="s">
        <v>1590</v>
      </c>
      <c r="L410" s="1" t="s">
        <v>295</v>
      </c>
      <c r="N410" s="1" t="s">
        <v>29</v>
      </c>
      <c r="P410" s="1" t="s">
        <v>347</v>
      </c>
      <c r="T410" s="2"/>
      <c r="V410" s="1" t="s">
        <v>1</v>
      </c>
      <c r="Y410" s="1">
        <v>2</v>
      </c>
      <c r="Z410" s="1">
        <v>9</v>
      </c>
      <c r="AA410" s="1">
        <v>12</v>
      </c>
      <c r="AB410" s="1">
        <v>5</v>
      </c>
      <c r="AC410" s="1">
        <v>4</v>
      </c>
      <c r="BE410" s="1">
        <f t="shared" si="16"/>
        <v>32</v>
      </c>
      <c r="BF410" s="6">
        <v>725</v>
      </c>
      <c r="BG410" s="7">
        <f t="shared" si="17"/>
        <v>23200</v>
      </c>
      <c r="BH410" s="12">
        <v>367.70000000000005</v>
      </c>
      <c r="BI410" s="16" t="s">
        <v>848</v>
      </c>
    </row>
    <row r="411" spans="1:61" s="1" customFormat="1" ht="215.1" customHeight="1" x14ac:dyDescent="0.25">
      <c r="A411"/>
      <c r="B411" s="1" t="s">
        <v>287</v>
      </c>
      <c r="C411" s="1" t="s">
        <v>287</v>
      </c>
      <c r="D411" s="1" t="s">
        <v>1591</v>
      </c>
      <c r="E411" s="1" t="s">
        <v>1592</v>
      </c>
      <c r="F411" s="1" t="s">
        <v>290</v>
      </c>
      <c r="G411" s="1" t="s">
        <v>131</v>
      </c>
      <c r="H411" s="1" t="s">
        <v>291</v>
      </c>
      <c r="I411" s="1" t="s">
        <v>292</v>
      </c>
      <c r="J411" s="1" t="s">
        <v>1593</v>
      </c>
      <c r="K411" s="1" t="s">
        <v>1594</v>
      </c>
      <c r="L411" s="1" t="s">
        <v>295</v>
      </c>
      <c r="N411" s="1" t="s">
        <v>1391</v>
      </c>
      <c r="P411" s="1" t="s">
        <v>1392</v>
      </c>
      <c r="T411" s="2" t="s">
        <v>1595</v>
      </c>
      <c r="U411" s="1" t="s">
        <v>1596</v>
      </c>
      <c r="V411" s="1" t="s">
        <v>1</v>
      </c>
      <c r="Z411" s="1">
        <v>1</v>
      </c>
      <c r="AC411" s="1">
        <v>1</v>
      </c>
      <c r="BE411" s="1">
        <f t="shared" si="16"/>
        <v>2</v>
      </c>
      <c r="BF411" s="6">
        <v>1095</v>
      </c>
      <c r="BG411" s="7">
        <f t="shared" si="17"/>
        <v>2190</v>
      </c>
      <c r="BH411" s="12">
        <v>537.45000000000005</v>
      </c>
      <c r="BI411" s="16" t="s">
        <v>848</v>
      </c>
    </row>
    <row r="412" spans="1:61" s="1" customFormat="1" ht="215.1" customHeight="1" x14ac:dyDescent="0.25">
      <c r="A412"/>
      <c r="B412" s="1" t="s">
        <v>287</v>
      </c>
      <c r="C412" s="1" t="s">
        <v>287</v>
      </c>
      <c r="D412" s="1" t="s">
        <v>1597</v>
      </c>
      <c r="E412" s="1" t="s">
        <v>1598</v>
      </c>
      <c r="F412" s="1" t="s">
        <v>290</v>
      </c>
      <c r="G412" s="1" t="s">
        <v>131</v>
      </c>
      <c r="H412" s="1" t="s">
        <v>291</v>
      </c>
      <c r="I412" s="1" t="s">
        <v>292</v>
      </c>
      <c r="J412" s="1" t="s">
        <v>1599</v>
      </c>
      <c r="K412" s="1" t="s">
        <v>1600</v>
      </c>
      <c r="L412" s="1" t="s">
        <v>295</v>
      </c>
      <c r="N412" s="1" t="s">
        <v>171</v>
      </c>
      <c r="P412" s="1" t="s">
        <v>311</v>
      </c>
      <c r="T412" s="2" t="s">
        <v>1601</v>
      </c>
      <c r="U412" s="1" t="s">
        <v>1596</v>
      </c>
      <c r="V412" s="1" t="s">
        <v>1</v>
      </c>
      <c r="Z412" s="1">
        <v>2</v>
      </c>
      <c r="AA412" s="1">
        <v>1</v>
      </c>
      <c r="AC412" s="1">
        <v>2</v>
      </c>
      <c r="BE412" s="1">
        <f t="shared" si="16"/>
        <v>5</v>
      </c>
      <c r="BF412" s="6">
        <v>1150</v>
      </c>
      <c r="BG412" s="7">
        <f t="shared" si="17"/>
        <v>5750</v>
      </c>
      <c r="BH412" s="12">
        <v>562.70000000000005</v>
      </c>
      <c r="BI412" s="16" t="s">
        <v>848</v>
      </c>
    </row>
    <row r="413" spans="1:61" s="1" customFormat="1" ht="215.1" customHeight="1" x14ac:dyDescent="0.25">
      <c r="A413"/>
      <c r="B413" s="1" t="s">
        <v>287</v>
      </c>
      <c r="C413" s="1" t="s">
        <v>287</v>
      </c>
      <c r="D413" s="1" t="s">
        <v>1602</v>
      </c>
      <c r="E413" s="1" t="s">
        <v>1603</v>
      </c>
      <c r="F413" s="1" t="s">
        <v>290</v>
      </c>
      <c r="G413" s="1" t="s">
        <v>131</v>
      </c>
      <c r="H413" s="1" t="s">
        <v>291</v>
      </c>
      <c r="I413" s="1" t="s">
        <v>292</v>
      </c>
      <c r="J413" s="1" t="s">
        <v>1599</v>
      </c>
      <c r="K413" s="1" t="s">
        <v>1600</v>
      </c>
      <c r="L413" s="1" t="s">
        <v>295</v>
      </c>
      <c r="N413" s="1" t="s">
        <v>323</v>
      </c>
      <c r="P413" s="1" t="s">
        <v>324</v>
      </c>
      <c r="T413" s="2" t="s">
        <v>1601</v>
      </c>
      <c r="U413" s="1" t="s">
        <v>1596</v>
      </c>
      <c r="V413" s="1" t="s">
        <v>1</v>
      </c>
      <c r="AB413" s="1">
        <v>1</v>
      </c>
      <c r="AC413" s="1">
        <v>1</v>
      </c>
      <c r="BE413" s="1">
        <f t="shared" ref="BE413:BE420" si="18">SUM(W413:BD413)</f>
        <v>2</v>
      </c>
      <c r="BF413" s="6">
        <v>1150</v>
      </c>
      <c r="BG413" s="7">
        <f t="shared" ref="BG413:BG420" si="19">BF413*BE413</f>
        <v>2300</v>
      </c>
      <c r="BH413" s="12">
        <v>562.70000000000005</v>
      </c>
      <c r="BI413" s="16" t="s">
        <v>848</v>
      </c>
    </row>
    <row r="414" spans="1:61" s="1" customFormat="1" ht="215.1" customHeight="1" x14ac:dyDescent="0.25">
      <c r="A414"/>
      <c r="B414" s="1" t="s">
        <v>287</v>
      </c>
      <c r="C414" s="1" t="s">
        <v>287</v>
      </c>
      <c r="D414" s="1" t="s">
        <v>1604</v>
      </c>
      <c r="E414" s="1" t="s">
        <v>1605</v>
      </c>
      <c r="F414" s="1" t="s">
        <v>290</v>
      </c>
      <c r="G414" s="1" t="s">
        <v>131</v>
      </c>
      <c r="H414" s="1" t="s">
        <v>291</v>
      </c>
      <c r="I414" s="1" t="s">
        <v>464</v>
      </c>
      <c r="J414" s="1" t="s">
        <v>1606</v>
      </c>
      <c r="K414" s="1" t="s">
        <v>1607</v>
      </c>
      <c r="L414" s="1" t="s">
        <v>295</v>
      </c>
      <c r="N414" s="1" t="s">
        <v>1391</v>
      </c>
      <c r="P414" s="1" t="s">
        <v>1392</v>
      </c>
      <c r="T414" s="2"/>
      <c r="V414" s="1" t="s">
        <v>1</v>
      </c>
      <c r="Y414" s="1">
        <v>5</v>
      </c>
      <c r="AA414" s="1">
        <v>9</v>
      </c>
      <c r="AB414" s="1">
        <v>9</v>
      </c>
      <c r="AC414" s="1">
        <v>6</v>
      </c>
      <c r="BE414" s="1">
        <f t="shared" si="18"/>
        <v>29</v>
      </c>
      <c r="BF414" s="6">
        <v>795</v>
      </c>
      <c r="BG414" s="7">
        <f t="shared" si="19"/>
        <v>23055</v>
      </c>
      <c r="BH414" s="12">
        <v>399.8</v>
      </c>
      <c r="BI414" s="16" t="s">
        <v>848</v>
      </c>
    </row>
    <row r="415" spans="1:61" s="1" customFormat="1" ht="215.1" customHeight="1" x14ac:dyDescent="0.25">
      <c r="A415"/>
      <c r="B415" s="1" t="s">
        <v>287</v>
      </c>
      <c r="C415" s="1" t="s">
        <v>287</v>
      </c>
      <c r="D415" s="1" t="s">
        <v>1608</v>
      </c>
      <c r="E415" s="1" t="s">
        <v>1609</v>
      </c>
      <c r="F415" s="1" t="s">
        <v>290</v>
      </c>
      <c r="G415" s="1" t="s">
        <v>131</v>
      </c>
      <c r="H415" s="1" t="s">
        <v>291</v>
      </c>
      <c r="I415" s="1" t="s">
        <v>1195</v>
      </c>
      <c r="J415" s="1" t="s">
        <v>1610</v>
      </c>
      <c r="K415" s="1" t="s">
        <v>1611</v>
      </c>
      <c r="L415" s="1" t="s">
        <v>295</v>
      </c>
      <c r="N415" s="1" t="s">
        <v>171</v>
      </c>
      <c r="P415" s="1" t="s">
        <v>311</v>
      </c>
      <c r="T415" s="2" t="s">
        <v>1612</v>
      </c>
      <c r="U415" s="1" t="s">
        <v>1613</v>
      </c>
      <c r="V415" s="1" t="s">
        <v>1</v>
      </c>
      <c r="Y415" s="1">
        <v>5</v>
      </c>
      <c r="Z415" s="1">
        <v>6</v>
      </c>
      <c r="AB415" s="1">
        <v>1</v>
      </c>
      <c r="AC415" s="1">
        <v>1</v>
      </c>
      <c r="BE415" s="1">
        <f t="shared" si="18"/>
        <v>13</v>
      </c>
      <c r="BF415" s="6">
        <v>695</v>
      </c>
      <c r="BG415" s="7">
        <f t="shared" si="19"/>
        <v>9035</v>
      </c>
      <c r="BH415" s="12">
        <v>353.95000000000005</v>
      </c>
      <c r="BI415" s="16" t="s">
        <v>848</v>
      </c>
    </row>
    <row r="416" spans="1:61" s="1" customFormat="1" ht="215.1" customHeight="1" x14ac:dyDescent="0.25">
      <c r="A416"/>
      <c r="B416" s="1" t="s">
        <v>287</v>
      </c>
      <c r="C416" s="1" t="s">
        <v>287</v>
      </c>
      <c r="D416" s="1" t="s">
        <v>1614</v>
      </c>
      <c r="E416" s="1" t="s">
        <v>1615</v>
      </c>
      <c r="F416" s="1" t="s">
        <v>290</v>
      </c>
      <c r="G416" s="1" t="s">
        <v>131</v>
      </c>
      <c r="H416" s="1" t="s">
        <v>291</v>
      </c>
      <c r="I416" s="1" t="s">
        <v>1195</v>
      </c>
      <c r="J416" s="1" t="s">
        <v>1616</v>
      </c>
      <c r="K416" s="1" t="s">
        <v>1617</v>
      </c>
      <c r="L416" s="1" t="s">
        <v>295</v>
      </c>
      <c r="N416" s="1" t="s">
        <v>171</v>
      </c>
      <c r="P416" s="1" t="s">
        <v>311</v>
      </c>
      <c r="T416" s="2"/>
      <c r="V416" s="1" t="s">
        <v>1</v>
      </c>
      <c r="Y416" s="1">
        <v>3</v>
      </c>
      <c r="AA416" s="1">
        <v>1</v>
      </c>
      <c r="AB416" s="1">
        <v>4</v>
      </c>
      <c r="BE416" s="1">
        <f t="shared" si="18"/>
        <v>8</v>
      </c>
      <c r="BF416" s="6">
        <v>695</v>
      </c>
      <c r="BG416" s="7">
        <f t="shared" si="19"/>
        <v>5560</v>
      </c>
      <c r="BH416" s="12">
        <v>353.95000000000005</v>
      </c>
      <c r="BI416" s="16" t="s">
        <v>848</v>
      </c>
    </row>
    <row r="417" spans="1:61" s="1" customFormat="1" ht="215.1" customHeight="1" x14ac:dyDescent="0.25">
      <c r="A417"/>
      <c r="B417" s="1" t="s">
        <v>287</v>
      </c>
      <c r="C417" s="1" t="s">
        <v>287</v>
      </c>
      <c r="D417" s="1" t="s">
        <v>1618</v>
      </c>
      <c r="E417" s="1" t="s">
        <v>1619</v>
      </c>
      <c r="F417" s="1" t="s">
        <v>290</v>
      </c>
      <c r="G417" s="1" t="s">
        <v>131</v>
      </c>
      <c r="H417" s="1" t="s">
        <v>291</v>
      </c>
      <c r="I417" s="1" t="s">
        <v>1195</v>
      </c>
      <c r="J417" s="1" t="s">
        <v>1616</v>
      </c>
      <c r="K417" s="1" t="s">
        <v>1617</v>
      </c>
      <c r="L417" s="1" t="s">
        <v>295</v>
      </c>
      <c r="N417" s="1" t="s">
        <v>323</v>
      </c>
      <c r="P417" s="1" t="s">
        <v>324</v>
      </c>
      <c r="T417" s="2"/>
      <c r="V417" s="1" t="s">
        <v>1</v>
      </c>
      <c r="Z417" s="1">
        <v>1</v>
      </c>
      <c r="AB417" s="1">
        <v>1</v>
      </c>
      <c r="BE417" s="1">
        <f t="shared" si="18"/>
        <v>2</v>
      </c>
      <c r="BF417" s="6">
        <v>695</v>
      </c>
      <c r="BG417" s="7">
        <f t="shared" si="19"/>
        <v>1390</v>
      </c>
      <c r="BH417" s="12">
        <v>353.95000000000005</v>
      </c>
      <c r="BI417" s="16" t="s">
        <v>848</v>
      </c>
    </row>
    <row r="418" spans="1:61" s="1" customFormat="1" ht="215.1" customHeight="1" x14ac:dyDescent="0.25">
      <c r="A418"/>
      <c r="B418" s="1" t="s">
        <v>287</v>
      </c>
      <c r="C418" s="1" t="s">
        <v>287</v>
      </c>
      <c r="D418" s="1" t="s">
        <v>1620</v>
      </c>
      <c r="E418" s="1" t="s">
        <v>1621</v>
      </c>
      <c r="F418" s="1" t="s">
        <v>290</v>
      </c>
      <c r="G418" s="1" t="s">
        <v>131</v>
      </c>
      <c r="H418" s="1" t="s">
        <v>291</v>
      </c>
      <c r="I418" s="1" t="s">
        <v>1195</v>
      </c>
      <c r="J418" s="1" t="s">
        <v>1622</v>
      </c>
      <c r="K418" s="1" t="s">
        <v>1623</v>
      </c>
      <c r="L418" s="1" t="s">
        <v>295</v>
      </c>
      <c r="N418" s="1" t="s">
        <v>171</v>
      </c>
      <c r="P418" s="1" t="s">
        <v>311</v>
      </c>
      <c r="T418" s="2" t="s">
        <v>1624</v>
      </c>
      <c r="U418" s="1" t="s">
        <v>1613</v>
      </c>
      <c r="V418" s="1" t="s">
        <v>1</v>
      </c>
      <c r="Y418" s="1">
        <v>2</v>
      </c>
      <c r="Z418" s="1">
        <v>1</v>
      </c>
      <c r="BE418" s="1">
        <f t="shared" si="18"/>
        <v>3</v>
      </c>
      <c r="BF418" s="6">
        <v>750</v>
      </c>
      <c r="BG418" s="7">
        <f t="shared" si="19"/>
        <v>2250</v>
      </c>
      <c r="BH418" s="12">
        <v>379.15000000000003</v>
      </c>
      <c r="BI418" s="16" t="s">
        <v>848</v>
      </c>
    </row>
    <row r="419" spans="1:61" s="1" customFormat="1" ht="215.1" customHeight="1" x14ac:dyDescent="0.25">
      <c r="A419"/>
      <c r="B419" s="1" t="s">
        <v>287</v>
      </c>
      <c r="C419" s="1" t="s">
        <v>287</v>
      </c>
      <c r="D419" s="1" t="s">
        <v>1625</v>
      </c>
      <c r="E419" s="1" t="s">
        <v>1626</v>
      </c>
      <c r="F419" s="1" t="s">
        <v>290</v>
      </c>
      <c r="G419" s="1" t="s">
        <v>131</v>
      </c>
      <c r="H419" s="1" t="s">
        <v>291</v>
      </c>
      <c r="I419" s="1" t="s">
        <v>1195</v>
      </c>
      <c r="J419" s="1" t="s">
        <v>1627</v>
      </c>
      <c r="K419" s="1" t="s">
        <v>1628</v>
      </c>
      <c r="L419" s="1" t="s">
        <v>295</v>
      </c>
      <c r="N419" s="1" t="s">
        <v>686</v>
      </c>
      <c r="P419" s="1" t="s">
        <v>687</v>
      </c>
      <c r="T419" s="2"/>
      <c r="V419" s="1" t="s">
        <v>1</v>
      </c>
      <c r="Z419" s="1">
        <v>5</v>
      </c>
      <c r="AA419" s="1">
        <v>7</v>
      </c>
      <c r="AB419" s="1">
        <v>4</v>
      </c>
      <c r="BE419" s="1">
        <f t="shared" si="18"/>
        <v>16</v>
      </c>
      <c r="BF419" s="6">
        <v>650</v>
      </c>
      <c r="BG419" s="7">
        <f t="shared" si="19"/>
        <v>10400</v>
      </c>
      <c r="BH419" s="12">
        <v>333.3</v>
      </c>
      <c r="BI419" s="16" t="s">
        <v>848</v>
      </c>
    </row>
    <row r="420" spans="1:61" s="1" customFormat="1" ht="215.1" customHeight="1" x14ac:dyDescent="0.25">
      <c r="A420"/>
      <c r="B420" s="1" t="s">
        <v>287</v>
      </c>
      <c r="C420" s="1" t="s">
        <v>287</v>
      </c>
      <c r="D420" s="1" t="s">
        <v>1629</v>
      </c>
      <c r="E420" s="1" t="s">
        <v>1630</v>
      </c>
      <c r="F420" s="1" t="s">
        <v>290</v>
      </c>
      <c r="G420" s="1" t="s">
        <v>131</v>
      </c>
      <c r="H420" s="1" t="s">
        <v>291</v>
      </c>
      <c r="I420" s="1" t="s">
        <v>1195</v>
      </c>
      <c r="J420" s="1" t="s">
        <v>1627</v>
      </c>
      <c r="K420" s="1" t="s">
        <v>1628</v>
      </c>
      <c r="L420" s="1" t="s">
        <v>295</v>
      </c>
      <c r="N420" s="1" t="s">
        <v>1561</v>
      </c>
      <c r="P420" s="1" t="s">
        <v>1562</v>
      </c>
      <c r="T420" s="2"/>
      <c r="V420" s="1" t="s">
        <v>1</v>
      </c>
      <c r="AA420" s="1">
        <v>2</v>
      </c>
      <c r="AB420" s="1">
        <v>2</v>
      </c>
      <c r="BE420" s="1">
        <f t="shared" si="18"/>
        <v>4</v>
      </c>
      <c r="BF420" s="6">
        <v>650</v>
      </c>
      <c r="BG420" s="7">
        <f t="shared" si="19"/>
        <v>2600</v>
      </c>
      <c r="BH420" s="12">
        <v>333.3</v>
      </c>
      <c r="BI420" s="16" t="s">
        <v>848</v>
      </c>
    </row>
  </sheetData>
  <sheetProtection autoFilter="0"/>
  <autoFilter ref="A25:BI420"/>
  <mergeCells count="1">
    <mergeCell ref="A1:B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w  pic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2026-09-24T10:29:58Z</dcterms:created>
  <dcterms:modified xsi:type="dcterms:W3CDTF">2026-09-28T14:01:03Z</dcterms:modified>
</cp:coreProperties>
</file>